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9-Septiembre\"/>
    </mc:Choice>
  </mc:AlternateContent>
  <xr:revisionPtr revIDLastSave="0" documentId="13_ncr:1_{1637CB03-BCEF-4071-B2AF-BD1C80ECDF81}" xr6:coauthVersionLast="47" xr6:coauthVersionMax="47" xr10:uidLastSave="{00000000-0000-0000-0000-000000000000}"/>
  <bookViews>
    <workbookView xWindow="-120" yWindow="-120" windowWidth="20730" windowHeight="11040" xr2:uid="{0779036C-68B2-4618-AC8D-7E3CEA9C1ABD}"/>
  </bookViews>
  <sheets>
    <sheet name="Empleados Interinato" sheetId="1" r:id="rId1"/>
  </sheets>
  <definedNames>
    <definedName name="_xlnm.Print_Titles" localSheetId="0">'Empleados Interinato'!$8:$8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H13" i="1"/>
  <c r="I13" i="1"/>
  <c r="J13" i="1"/>
  <c r="K13" i="1"/>
  <c r="G13" i="1"/>
  <c r="B13" i="1"/>
</calcChain>
</file>

<file path=xl/sharedStrings.xml><?xml version="1.0" encoding="utf-8"?>
<sst xmlns="http://schemas.openxmlformats.org/spreadsheetml/2006/main" count="48" uniqueCount="38">
  <si>
    <t>NOMBRE Y APELLIDO</t>
  </si>
  <si>
    <t>CARGO</t>
  </si>
  <si>
    <t>DIRECCIÓN O DEPARTAMENTO</t>
  </si>
  <si>
    <t>CATEGORIA DEL SERVIDOR</t>
  </si>
  <si>
    <t>DESDE</t>
  </si>
  <si>
    <t>HASTA</t>
  </si>
  <si>
    <t>INGRESO BRUTO</t>
  </si>
  <si>
    <t>ISR</t>
  </si>
  <si>
    <t>SFS</t>
  </si>
  <si>
    <t>AFP</t>
  </si>
  <si>
    <t>OTROS DESC</t>
  </si>
  <si>
    <t>INGRESO NETO</t>
  </si>
  <si>
    <t>GENERO</t>
  </si>
  <si>
    <t>FIJO</t>
  </si>
  <si>
    <t>PETRA ISABEL PEREZ SIERRA</t>
  </si>
  <si>
    <t>F</t>
  </si>
  <si>
    <t>DEPARTAMENTO DE RECURSOS HUMANOS</t>
  </si>
  <si>
    <t>SECCION DE REGISTRO, CONTROL &amp; NOMINA</t>
  </si>
  <si>
    <t>Total</t>
  </si>
  <si>
    <t>Petra Pérez</t>
  </si>
  <si>
    <t>Encargada de Recursos Humanos</t>
  </si>
  <si>
    <t>DEPARTAMENTO DE RECURSOS HUMANOS -DGMUSEO</t>
  </si>
  <si>
    <t>LAURA YAMEIRI NUÑEZ ALVAREZ</t>
  </si>
  <si>
    <t>DIRECCION GENERAL DE MUSEOS</t>
  </si>
  <si>
    <t>01/01/2024</t>
  </si>
  <si>
    <t>01/06/2024</t>
  </si>
  <si>
    <t>ENCARGADO (A)</t>
  </si>
  <si>
    <t>ENCARGADO (A) OFICINA LIBRE ACCESO A LA INFORMACIÓN (RAI)</t>
  </si>
  <si>
    <t>EVELYN ENCARNACION ESQUEA</t>
  </si>
  <si>
    <t>NIURCA ENELY RAMIREZ ARIAS</t>
  </si>
  <si>
    <t>MUSEO DE HISTORIA Y GEOGRAFIA -DGMUSEO</t>
  </si>
  <si>
    <t>01/08/2024</t>
  </si>
  <si>
    <t>01/02/2025</t>
  </si>
  <si>
    <t>TÉCNICO EN REGISTRO DE OBRAS</t>
  </si>
  <si>
    <t>TÉCNICO DE COMUNICACIONES</t>
  </si>
  <si>
    <t>MUSEO FARO A COLÓN -DGMUSEO</t>
  </si>
  <si>
    <t>10/10/2024</t>
  </si>
  <si>
    <t>REPORTE DE INTERINATO - CORRESPONDIENTE AL MES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</si>
</sst>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1"/>
      <name val="Gotham"/>
    </font>
    <font>
      <b/>
      <sz val="10"/>
      <color theme="1"/>
      <name val="Gotham"/>
    </font>
    <font>
      <b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/>
    <xf numFmtId="0" fontId="5" fillId="0" borderId="0" xfId="0" applyFont="1"/>
    <xf numFmtId="43" fontId="0" fillId="0" borderId="0" xfId="0" applyNumberFormat="1" applyAlignment="1">
      <alignment wrapText="1"/>
    </xf>
    <xf numFmtId="0" fontId="6" fillId="0" borderId="0" xfId="0" applyFont="1"/>
    <xf numFmtId="0" fontId="7" fillId="0" borderId="0" xfId="0" quotePrefix="1" applyFont="1" applyAlignment="1">
      <alignment wrapText="1"/>
    </xf>
    <xf numFmtId="0" fontId="8" fillId="0" borderId="2" xfId="0" applyFont="1" applyBorder="1" applyAlignment="1">
      <alignment wrapText="1" readingOrder="1"/>
    </xf>
    <xf numFmtId="0" fontId="8" fillId="0" borderId="2" xfId="0" applyFont="1" applyBorder="1" applyAlignment="1">
      <alignment vertical="center" wrapText="1" readingOrder="1"/>
    </xf>
    <xf numFmtId="0" fontId="8" fillId="0" borderId="1" xfId="0" applyFont="1" applyBorder="1" applyAlignment="1">
      <alignment wrapText="1" readingOrder="1"/>
    </xf>
    <xf numFmtId="0" fontId="9" fillId="0" borderId="3" xfId="0" applyFont="1" applyBorder="1" applyAlignment="1">
      <alignment wrapText="1"/>
    </xf>
    <xf numFmtId="0" fontId="9" fillId="0" borderId="3" xfId="0" quotePrefix="1" applyFont="1" applyBorder="1" applyAlignment="1">
      <alignment wrapText="1"/>
    </xf>
    <xf numFmtId="43" fontId="9" fillId="0" borderId="3" xfId="1" applyFont="1" applyBorder="1" applyAlignment="1">
      <alignment wrapText="1"/>
    </xf>
    <xf numFmtId="43" fontId="9" fillId="0" borderId="0" xfId="1" applyFont="1" applyBorder="1" applyAlignment="1">
      <alignment wrapText="1"/>
    </xf>
    <xf numFmtId="43" fontId="10" fillId="0" borderId="0" xfId="1" applyFont="1"/>
    <xf numFmtId="0" fontId="9" fillId="0" borderId="0" xfId="0" applyFont="1" applyAlignment="1">
      <alignment wrapText="1"/>
    </xf>
    <xf numFmtId="43" fontId="10" fillId="0" borderId="0" xfId="1" applyFont="1" applyAlignment="1"/>
    <xf numFmtId="43" fontId="9" fillId="0" borderId="0" xfId="0" applyNumberFormat="1" applyFont="1" applyAlignment="1">
      <alignment wrapText="1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9" fillId="0" borderId="0" xfId="0" quotePrefix="1" applyFont="1" applyAlignment="1">
      <alignment wrapText="1"/>
    </xf>
  </cellXfs>
  <cellStyles count="2">
    <cellStyle name="Millares" xfId="1" builtinId="3"/>
    <cellStyle name="Normal" xfId="0" builtinId="0"/>
  </cellStyles>
  <dxfs count="2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5" formatCode="_(* #,##0.00_);_(* \(#,##0.00\);_(* &quot;-&quot;??_);_(@_)"/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name val="Calibri"/>
        <family val="2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alignment horizontal="general" vertical="bottom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2428578</xdr:colOff>
      <xdr:row>6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E5D18D-F714-419C-BB5B-094E467B3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8100"/>
          <a:ext cx="2380953" cy="12382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2E7BD54-8FA5-484F-B028-9B2A2BED5832}" name="Tabla1" displayName="Tabla1" ref="A8:M13" totalsRowCount="1" headerRowDxfId="27" dataDxfId="26" headerRowCellStyle="Millares" dataCellStyle="Millares">
  <tableColumns count="13">
    <tableColumn id="1" xr3:uid="{9356276E-C8C9-480A-9737-D50BC5A37B53}" name="NOMBRE Y APELLIDO" totalsRowLabel="Total" dataDxfId="25" totalsRowDxfId="24"/>
    <tableColumn id="2" xr3:uid="{827D3AC9-72A3-42A6-ADA6-C743D916EBDD}" name="CARGO" totalsRowFunction="count" dataDxfId="23" totalsRowDxfId="22"/>
    <tableColumn id="3" xr3:uid="{B0797013-E889-4EC2-A17B-7A7305347AFA}" name="DIRECCIÓN O DEPARTAMENTO" dataDxfId="21" totalsRowDxfId="20"/>
    <tableColumn id="4" xr3:uid="{F5F30A9C-8536-4609-8A89-15B8F51FF65A}" name="CATEGORIA DEL SERVIDOR" dataDxfId="19" totalsRowDxfId="18"/>
    <tableColumn id="5" xr3:uid="{48B2EE08-6A78-4D94-93AF-227C46A85CA4}" name="DESDE" dataDxfId="17" totalsRowDxfId="16"/>
    <tableColumn id="6" xr3:uid="{22F93BB8-C043-4668-9AA9-875E07BE33B7}" name="HASTA" dataDxfId="15" totalsRowDxfId="14"/>
    <tableColumn id="7" xr3:uid="{D879AA24-4B27-4873-ADB4-3755DE21D3C8}" name="INGRESO BRUTO" totalsRowFunction="sum" dataDxfId="13" totalsRowDxfId="12" dataCellStyle="Millares"/>
    <tableColumn id="8" xr3:uid="{8C2C2449-B76A-463D-906A-333CE86AE836}" name="ISR" totalsRowFunction="sum" dataDxfId="11" totalsRowDxfId="10" dataCellStyle="Millares"/>
    <tableColumn id="9" xr3:uid="{7BCC2180-EF1B-436A-8D5A-04D810B7AFD7}" name="SFS" totalsRowFunction="sum" dataDxfId="9" totalsRowDxfId="8" dataCellStyle="Millares"/>
    <tableColumn id="10" xr3:uid="{E6715332-B40F-4BB8-9F0D-3822CA38842E}" name="AFP" totalsRowFunction="sum" dataDxfId="7" totalsRowDxfId="6" dataCellStyle="Millares"/>
    <tableColumn id="11" xr3:uid="{8EB0A43F-69CB-4B7F-BC26-B662B3BE732E}" name="OTROS DESC" totalsRowFunction="sum" dataDxfId="5" totalsRowDxfId="4" dataCellStyle="Millares"/>
    <tableColumn id="12" xr3:uid="{DD7C2F9D-1BB9-4015-BBB1-DDCBE276043B}" name="INGRESO NETO" totalsRowFunction="sum" dataDxfId="3" totalsRowDxfId="2" dataCellStyle="Millares"/>
    <tableColumn id="13" xr3:uid="{18097401-6A60-4AC7-BD79-4350FB658B79}" name="GENERO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552E3-3FF7-4A2A-8823-BAA85779B974}">
  <sheetPr>
    <pageSetUpPr fitToPage="1"/>
  </sheetPr>
  <dimension ref="A1:M22"/>
  <sheetViews>
    <sheetView tabSelected="1" topLeftCell="A4" workbookViewId="0">
      <selection activeCell="D10" sqref="D10"/>
    </sheetView>
  </sheetViews>
  <sheetFormatPr baseColWidth="10" defaultRowHeight="15"/>
  <cols>
    <col min="1" max="1" width="37.42578125" style="5" customWidth="1"/>
    <col min="2" max="2" width="15.7109375" style="5" customWidth="1"/>
    <col min="3" max="3" width="30.5703125" style="5" customWidth="1"/>
    <col min="4" max="4" width="23.28515625" style="5" customWidth="1"/>
    <col min="5" max="5" width="13.85546875" style="5" customWidth="1"/>
    <col min="6" max="6" width="13.5703125" style="5" customWidth="1"/>
    <col min="7" max="7" width="16.5703125" style="5" customWidth="1"/>
    <col min="8" max="9" width="10" style="5" bestFit="1" customWidth="1"/>
    <col min="10" max="10" width="9" style="5" bestFit="1" customWidth="1"/>
    <col min="11" max="11" width="13.5703125" style="5" customWidth="1"/>
    <col min="12" max="12" width="15.5703125" style="5" customWidth="1"/>
    <col min="13" max="13" width="10" style="5" bestFit="1" customWidth="1"/>
    <col min="14" max="16384" width="11.42578125" style="5"/>
  </cols>
  <sheetData>
    <row r="1" spans="1:13">
      <c r="K1" s="10" t="s">
        <v>36</v>
      </c>
    </row>
    <row r="3" spans="1:13">
      <c r="B3" s="6" t="s">
        <v>16</v>
      </c>
    </row>
    <row r="4" spans="1:13">
      <c r="B4" s="7" t="s">
        <v>17</v>
      </c>
    </row>
    <row r="5" spans="1:13" ht="15.75">
      <c r="B5" s="9" t="s">
        <v>37</v>
      </c>
    </row>
    <row r="8" spans="1:13" s="4" customFormat="1" ht="34.5" customHeight="1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2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2" t="s">
        <v>12</v>
      </c>
    </row>
    <row r="9" spans="1:13" ht="36.75" customHeight="1" thickBot="1">
      <c r="A9" s="11" t="s">
        <v>14</v>
      </c>
      <c r="B9" s="12" t="s">
        <v>26</v>
      </c>
      <c r="C9" s="14" t="s">
        <v>21</v>
      </c>
      <c r="D9" s="14" t="s">
        <v>13</v>
      </c>
      <c r="E9" s="15" t="s">
        <v>24</v>
      </c>
      <c r="F9" s="15" t="s">
        <v>25</v>
      </c>
      <c r="G9" s="16">
        <v>55000</v>
      </c>
      <c r="H9" s="17">
        <v>9324.32</v>
      </c>
      <c r="I9" s="18">
        <v>1672</v>
      </c>
      <c r="J9" s="16">
        <v>1578.5</v>
      </c>
      <c r="K9" s="16">
        <v>0</v>
      </c>
      <c r="L9" s="16">
        <v>42425.18</v>
      </c>
      <c r="M9" s="14" t="s">
        <v>15</v>
      </c>
    </row>
    <row r="10" spans="1:13" ht="66" thickTop="1" thickBot="1">
      <c r="A10" s="13" t="s">
        <v>22</v>
      </c>
      <c r="B10" s="13" t="s">
        <v>27</v>
      </c>
      <c r="C10" s="19" t="s">
        <v>23</v>
      </c>
      <c r="D10" s="19" t="s">
        <v>13</v>
      </c>
      <c r="E10" s="15" t="s">
        <v>24</v>
      </c>
      <c r="F10" s="15" t="s">
        <v>25</v>
      </c>
      <c r="G10" s="17">
        <v>15000</v>
      </c>
      <c r="H10" s="20">
        <v>1596.68</v>
      </c>
      <c r="I10" s="17">
        <v>456</v>
      </c>
      <c r="J10" s="17">
        <v>430.5</v>
      </c>
      <c r="K10" s="17">
        <v>0</v>
      </c>
      <c r="L10" s="17">
        <v>12516.82</v>
      </c>
      <c r="M10" s="19" t="s">
        <v>15</v>
      </c>
    </row>
    <row r="11" spans="1:13" ht="39.75" thickTop="1">
      <c r="A11" s="13" t="s">
        <v>28</v>
      </c>
      <c r="B11" s="13" t="s">
        <v>33</v>
      </c>
      <c r="C11" s="19" t="s">
        <v>30</v>
      </c>
      <c r="D11" s="19" t="s">
        <v>13</v>
      </c>
      <c r="E11" s="24" t="s">
        <v>31</v>
      </c>
      <c r="F11" s="24" t="s">
        <v>32</v>
      </c>
      <c r="G11" s="17">
        <v>26000</v>
      </c>
      <c r="H11" s="20">
        <v>1571.73</v>
      </c>
      <c r="I11" s="17">
        <v>790.4</v>
      </c>
      <c r="J11" s="17">
        <v>746.2</v>
      </c>
      <c r="K11" s="17"/>
      <c r="L11" s="17">
        <v>22891.67</v>
      </c>
      <c r="M11" s="19" t="s">
        <v>15</v>
      </c>
    </row>
    <row r="12" spans="1:13" ht="26.25">
      <c r="A12" s="13" t="s">
        <v>29</v>
      </c>
      <c r="B12" s="13" t="s">
        <v>34</v>
      </c>
      <c r="C12" s="19" t="s">
        <v>35</v>
      </c>
      <c r="D12" s="19" t="s">
        <v>13</v>
      </c>
      <c r="E12" s="24" t="s">
        <v>31</v>
      </c>
      <c r="F12" s="24" t="s">
        <v>32</v>
      </c>
      <c r="G12" s="17">
        <v>10000</v>
      </c>
      <c r="H12" s="20">
        <v>1148.32</v>
      </c>
      <c r="I12" s="17">
        <v>304</v>
      </c>
      <c r="J12" s="17">
        <v>287</v>
      </c>
      <c r="K12" s="17"/>
      <c r="L12" s="17">
        <v>8260.68</v>
      </c>
      <c r="M12" s="19" t="s">
        <v>15</v>
      </c>
    </row>
    <row r="13" spans="1:13">
      <c r="A13" s="13" t="s">
        <v>18</v>
      </c>
      <c r="B13" s="13">
        <f>SUBTOTAL(103,Tabla1[CARGO])</f>
        <v>4</v>
      </c>
      <c r="C13" s="19"/>
      <c r="D13" s="19"/>
      <c r="E13" s="19"/>
      <c r="F13" s="19"/>
      <c r="G13" s="21">
        <f>SUBTOTAL(109,Tabla1[INGRESO BRUTO])</f>
        <v>106000</v>
      </c>
      <c r="H13" s="21">
        <f>SUBTOTAL(109,Tabla1[ISR])</f>
        <v>13641.05</v>
      </c>
      <c r="I13" s="21">
        <f>SUBTOTAL(109,Tabla1[SFS])</f>
        <v>3222.4</v>
      </c>
      <c r="J13" s="21">
        <f>SUBTOTAL(109,Tabla1[AFP])</f>
        <v>3042.2</v>
      </c>
      <c r="K13" s="21">
        <f>SUBTOTAL(109,Tabla1[OTROS DESC])</f>
        <v>0</v>
      </c>
      <c r="L13" s="21">
        <f>SUBTOTAL(109,Tabla1[INGRESO NETO])</f>
        <v>86094.35</v>
      </c>
      <c r="M13" s="19"/>
    </row>
    <row r="16" spans="1:13">
      <c r="M16" s="8"/>
    </row>
    <row r="17" spans="1:13">
      <c r="I17" s="8"/>
      <c r="M17" s="8"/>
    </row>
    <row r="18" spans="1:13">
      <c r="I18" s="8"/>
      <c r="M18" s="8"/>
    </row>
    <row r="21" spans="1:13" ht="21">
      <c r="A21" s="23" t="s">
        <v>19</v>
      </c>
    </row>
    <row r="22" spans="1:13" ht="18.75">
      <c r="A22" s="22" t="s">
        <v>20</v>
      </c>
    </row>
  </sheetData>
  <pageMargins left="0.25" right="0.25" top="0.75" bottom="0.75" header="0.3" footer="0.3"/>
  <pageSetup paperSize="5" scale="78" fitToHeight="0" orientation="landscape" r:id="rId1"/>
  <headerFooter>
    <oddFooter>&amp;LSECCION DE REGISTRO, CONTROL Y NOMINA&amp;C&amp;N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Interinato</vt:lpstr>
      <vt:lpstr>'Empleados Interinato'!Títulos_a_imprimir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2024-10-15T13:54:01Z</cp:lastPrinted>
  <dcterms:created xsi:type="dcterms:W3CDTF">2023-03-03T14:53:31Z</dcterms:created>
  <dcterms:modified xsi:type="dcterms:W3CDTF">2024-10-15T14:14:18Z</dcterms:modified>
</cp:coreProperties>
</file>