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5-Mayo\"/>
    </mc:Choice>
  </mc:AlternateContent>
  <xr:revisionPtr revIDLastSave="0" documentId="13_ncr:1_{2A8890AB-7888-4BB7-B728-433D0E654AFD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  <sheet name="ABRIL" sheetId="7" r:id="rId2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A45" i="7"/>
  <c r="I53" i="5"/>
  <c r="H53" i="5"/>
  <c r="J53" i="5"/>
  <c r="K53" i="5"/>
  <c r="G53" i="5"/>
  <c r="L53" i="5" l="1"/>
</calcChain>
</file>

<file path=xl/sharedStrings.xml><?xml version="1.0" encoding="utf-8"?>
<sst xmlns="http://schemas.openxmlformats.org/spreadsheetml/2006/main" count="634" uniqueCount="124">
  <si>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</si>
  <si>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</si>
  <si>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</si>
  <si>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</si>
  <si>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</si>
  <si>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</si>
  <si>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</si>
  <si>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</si>
  <si>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</si>
  <si>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</si>
  <si>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</si>
  <si>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</si>
  <si>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</si>
  <si>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</si>
  <si>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</si>
  <si>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</si>
  <si>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</si>
  <si>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</si>
  <si>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</si>
  <si>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</si>
  <si>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</si>
  <si>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</si>
  <si>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</si>
  <si>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</si>
  <si>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</si>
  <si>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</si>
  <si>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</si>
  <si>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</si>
  <si>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</si>
  <si>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</si>
  <si>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</si>
  <si>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</si>
  <si>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</si>
  <si>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</si>
  <si>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</si>
  <si>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</si>
  <si>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</si>
  <si>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</si>
  <si>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</si>
  <si>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</si>
  <si>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</si>
  <si>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</si>
  <si>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</si>
  <si>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</si>
  <si>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</si>
  <si>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</si>
  <si>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</si>
  <si>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</si>
  <si>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</si>
  <si>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</si>
  <si>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</si>
  <si>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</si>
  <si>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</si>
  <si>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</si>
  <si>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</si>
  <si>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</si>
  <si>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</si>
  <si>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</si>
  <si>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01/07/2023</t>
  </si>
  <si>
    <t>01/08/2023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</si>
  <si>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</si>
  <si>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</si>
  <si>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</si>
  <si>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</si>
  <si>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</si>
  <si>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</si>
  <si>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</si>
  <si>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</si>
  <si>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</si>
  <si>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</si>
  <si>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</si>
  <si>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</si>
  <si>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</si>
  <si>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</si>
  <si>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</si>
  <si>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</si>
  <si>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</si>
  <si>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</si>
  <si>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</si>
  <si>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</si>
  <si>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</si>
  <si>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</si>
  <si>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</si>
  <si>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</si>
  <si>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</si>
  <si>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</si>
  <si>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</si>
  <si>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</si>
  <si>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</si>
  <si>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</si>
  <si>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</si>
  <si>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</si>
  <si>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</si>
  <si>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</si>
  <si>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</si>
  <si>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</si>
  <si>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</si>
  <si>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</si>
  <si>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</si>
  <si>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</si>
  <si>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</si>
  <si>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</si>
  <si>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01/01/2024</t>
  </si>
  <si>
    <t>01/02/2024</t>
  </si>
  <si>
    <t>01/06/2024</t>
  </si>
  <si>
    <t>Empleado</t>
  </si>
  <si>
    <t>Cargo</t>
  </si>
  <si>
    <t>Lugar Funciones</t>
  </si>
  <si>
    <t>Tipo Empleado</t>
  </si>
  <si>
    <t>Sueldo Bruto</t>
  </si>
  <si>
    <t>Impuesto Sobre Renta ISR</t>
  </si>
  <si>
    <t>Seguro Familiar Salud</t>
  </si>
  <si>
    <t>Otros Descuentos</t>
  </si>
  <si>
    <t>Sueldo Neto</t>
  </si>
  <si>
    <t>Genero</t>
  </si>
  <si>
    <t>ALEXEI TELLERIAS DIAZ</t>
  </si>
  <si>
    <t>CORRECTOR (A) DE ESTILO</t>
  </si>
  <si>
    <t>EMPLEADOS TEMPORALES</t>
  </si>
  <si>
    <t xml:space="preserve">DESDE </t>
  </si>
  <si>
    <t>01/07/2024</t>
  </si>
  <si>
    <t xml:space="preserve">F  </t>
  </si>
  <si>
    <t xml:space="preserve">M  </t>
  </si>
  <si>
    <t>REPORTE DE EMPLEADOS TEMPORALES - CORRESPONDIENTE AL MES DE MAYO 2024</t>
  </si>
  <si>
    <t>10/06/2024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</si>
</sst>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vertical="top"/>
    </xf>
    <xf numFmtId="43" fontId="0" fillId="0" borderId="0" xfId="1" applyFont="1"/>
    <xf numFmtId="0" fontId="11" fillId="0" borderId="0" xfId="0" applyFont="1"/>
    <xf numFmtId="43" fontId="0" fillId="0" borderId="0" xfId="0" applyNumberFormat="1"/>
  </cellXfs>
  <cellStyles count="3">
    <cellStyle name="Millares" xfId="1" builtinId="3"/>
    <cellStyle name="Normal" xfId="0" builtinId="0"/>
    <cellStyle name="Normal 2" xfId="2" xr:uid="{7B61888E-1AB7-400D-9F54-58D75C050B5B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49" dataDxfId="48" tableBorderDxfId="47" headerRowCellStyle="Millares" dataCellStyle="Millares">
  <autoFilter ref="A9:M52" xr:uid="{725BAC56-9952-4C75-A81F-59E715653BED}"/>
  <sortState xmlns:xlrd2="http://schemas.microsoft.com/office/spreadsheetml/2017/richdata2" ref="A10:M52">
    <sortCondition descending="1" ref="G9:G52"/>
  </sortState>
  <tableColumns count="13">
    <tableColumn id="1" xr3:uid="{B77A7D8D-C7E4-432C-9919-F79DBB2F7A16}" name="NOMBRE Y APELLIDO" dataDxfId="46" totalsRowDxfId="45"/>
    <tableColumn id="2" xr3:uid="{4BF8EA79-315E-4D5A-B043-56ED89FBDB9E}" name="CARGO" totalsRowFunction="count" dataDxfId="44" totalsRowDxfId="43"/>
    <tableColumn id="3" xr3:uid="{340327A4-EBC5-4A2D-8505-61159B39A571}" name="DIRECCIÓN O DEPARTAMENTO" dataDxfId="42" totalsRowDxfId="41"/>
    <tableColumn id="4" xr3:uid="{98C9C9E6-3419-4B48-97DD-721281ABACB8}" name="CATEGORIA DEL SERVIDOR" dataDxfId="40" totalsRowDxfId="39"/>
    <tableColumn id="5" xr3:uid="{52B46657-2363-4100-916C-55228069F245}" name="DESDE" dataDxfId="38" totalsRowDxfId="37"/>
    <tableColumn id="6" xr3:uid="{1BD761DD-C701-4863-B875-4117B76F628B}" name="HASTA" dataDxfId="36" totalsRowDxfId="35"/>
    <tableColumn id="7" xr3:uid="{9F68F72D-C141-41F7-92CB-52CD11ED0C0D}" name="INGRESO BRUTO" totalsRowFunction="sum" dataDxfId="34" totalsRowDxfId="33" dataCellStyle="Millares"/>
    <tableColumn id="8" xr3:uid="{71031CFC-8751-4B2D-9847-6BF9E4054983}" name="ISR" totalsRowFunction="sum" dataDxfId="32" totalsRowDxfId="31" dataCellStyle="Millares"/>
    <tableColumn id="9" xr3:uid="{C6F16351-A941-4453-8465-356ED3A2F8FC}" name="SFS" totalsRowFunction="sum" dataDxfId="30" totalsRowDxfId="29" dataCellStyle="Millares"/>
    <tableColumn id="10" xr3:uid="{19E0A225-D9DF-4EE4-8B18-A2B8C8054041}" name="AFP" totalsRowFunction="sum" dataDxfId="28" totalsRowDxfId="27" dataCellStyle="Millares"/>
    <tableColumn id="11" xr3:uid="{095B7E0F-4D3A-43C9-813D-F7A0E41A59AF}" name="OTROS DESC" totalsRowFunction="sum" dataDxfId="26" totalsRowDxfId="25" dataCellStyle="Millares"/>
    <tableColumn id="12" xr3:uid="{C3E4ADBF-EB59-4273-B882-E81AAFAF74D7}" name="INGRESO NETO" totalsRowFunction="sum" dataDxfId="24" totalsRowDxfId="23" dataCellStyle="Millares"/>
    <tableColumn id="13" xr3:uid="{448A8923-06C8-4A6F-95A2-C932BC9B4723}" name="GENERO" dataDxfId="22" totalsRowDxfId="2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A137E4-D1CB-43F2-AF6B-E7CE9A40900C}" name="Tabla1" displayName="Tabla1" ref="A1:M45" totalsRowCount="1" headerRowDxfId="20" dataDxfId="19" dataCellStyle="Millares">
  <autoFilter ref="A1:M44" xr:uid="{2CA137E4-D1CB-43F2-AF6B-E7CE9A40900C}"/>
  <tableColumns count="13">
    <tableColumn id="1" xr3:uid="{1116E6AE-2EC8-42A9-A6E7-BE7F29D61A89}" name="Empleado" totalsRowFunction="count" dataDxfId="18"/>
    <tableColumn id="2" xr3:uid="{9B81BAB3-5466-41F0-A4CB-5F60D2F033BE}" name="Cargo" dataDxfId="17"/>
    <tableColumn id="3" xr3:uid="{9A50F48F-1440-4BD4-B285-71BBB2C26E7C}" name="Lugar Funciones" dataDxfId="16"/>
    <tableColumn id="4" xr3:uid="{08A9D05F-6657-429C-AFCD-ABF68F65D6FF}" name="Tipo Empleado" dataDxfId="15"/>
    <tableColumn id="5" xr3:uid="{D01CEFCF-47DF-424F-8042-04352D4C6A32}" name="DESDE " dataDxfId="14"/>
    <tableColumn id="6" xr3:uid="{ED64A5BC-FFF0-45FC-B610-9AE26FFDC6B7}" name="HASTA" dataDxfId="13"/>
    <tableColumn id="7" xr3:uid="{CF83E6C6-D434-4B61-AD46-45768C3AC2D1}" name="Sueldo Bruto" dataDxfId="12" totalsRowDxfId="11" dataCellStyle="Millares"/>
    <tableColumn id="8" xr3:uid="{12E53A62-7003-4B37-9A57-C0FB8800001A}" name="Impuesto Sobre Renta ISR" dataDxfId="10" totalsRowDxfId="9" dataCellStyle="Millares"/>
    <tableColumn id="9" xr3:uid="{68027089-D32D-4CAD-B284-B36A2FE79F13}" name="Seguro Familiar Salud" dataDxfId="8" totalsRowDxfId="7" dataCellStyle="Millares"/>
    <tableColumn id="10" xr3:uid="{7967EBCE-95EF-4121-9F85-B96390296403}" name="AFP" dataDxfId="6" totalsRowDxfId="5" dataCellStyle="Millares"/>
    <tableColumn id="11" xr3:uid="{CF4E35C2-AC3E-45F4-BE01-C0A37CA53931}" name="Otros Descuentos" dataDxfId="4" totalsRowDxfId="3" dataCellStyle="Millares"/>
    <tableColumn id="12" xr3:uid="{E4129E83-1645-4A15-81D0-F69201E163CF}" name="Sueldo Neto" dataDxfId="2" totalsRowDxfId="1" dataCellStyle="Millares"/>
    <tableColumn id="13" xr3:uid="{91E5E45A-9A27-42CC-8D6E-A5C6D3F7726A}" name="Gener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workbookViewId="0">
      <selection activeCell="E6" sqref="E6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123</v>
      </c>
    </row>
    <row r="3" spans="1:13" ht="15.75" x14ac:dyDescent="0.25">
      <c r="B3" s="20" t="s">
        <v>63</v>
      </c>
    </row>
    <row r="4" spans="1:13" customFormat="1" x14ac:dyDescent="0.25">
      <c r="B4" s="11" t="s">
        <v>64</v>
      </c>
      <c r="C4" s="4"/>
    </row>
    <row r="5" spans="1:13" customFormat="1" x14ac:dyDescent="0.25">
      <c r="B5" s="11" t="s">
        <v>122</v>
      </c>
      <c r="C5" s="4"/>
    </row>
    <row r="6" spans="1:13" customFormat="1" x14ac:dyDescent="0.25"/>
    <row r="9" spans="1:13" ht="27" customHeight="1" x14ac:dyDescent="0.25">
      <c r="A9" s="6" t="s">
        <v>60</v>
      </c>
      <c r="B9" s="7" t="s">
        <v>50</v>
      </c>
      <c r="C9" s="7" t="s">
        <v>61</v>
      </c>
      <c r="D9" s="7" t="s">
        <v>62</v>
      </c>
      <c r="E9" s="8" t="s">
        <v>56</v>
      </c>
      <c r="F9" s="8" t="s">
        <v>57</v>
      </c>
      <c r="G9" s="9" t="s">
        <v>51</v>
      </c>
      <c r="H9" s="9" t="s">
        <v>52</v>
      </c>
      <c r="I9" s="9" t="s">
        <v>53</v>
      </c>
      <c r="J9" s="9" t="s">
        <v>0</v>
      </c>
      <c r="K9" s="9" t="s">
        <v>54</v>
      </c>
      <c r="L9" s="9" t="s">
        <v>101</v>
      </c>
      <c r="M9" s="10" t="s">
        <v>55</v>
      </c>
    </row>
    <row r="10" spans="1:13" ht="25.5" x14ac:dyDescent="0.25">
      <c r="A10" s="12" t="s">
        <v>40</v>
      </c>
      <c r="B10" s="12" t="s">
        <v>10</v>
      </c>
      <c r="C10" s="13" t="s">
        <v>79</v>
      </c>
      <c r="D10" s="1" t="s">
        <v>117</v>
      </c>
      <c r="E10" s="3" t="s">
        <v>102</v>
      </c>
      <c r="F10" s="3" t="s">
        <v>104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120</v>
      </c>
    </row>
    <row r="11" spans="1:13" ht="25.5" x14ac:dyDescent="0.25">
      <c r="A11" s="12" t="s">
        <v>43</v>
      </c>
      <c r="B11" s="12" t="s">
        <v>10</v>
      </c>
      <c r="C11" s="13" t="s">
        <v>81</v>
      </c>
      <c r="D11" s="1" t="s">
        <v>117</v>
      </c>
      <c r="E11" s="3" t="s">
        <v>58</v>
      </c>
      <c r="F11" s="3" t="s">
        <v>102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120</v>
      </c>
    </row>
    <row r="12" spans="1:13" ht="25.5" x14ac:dyDescent="0.25">
      <c r="A12" s="12" t="s">
        <v>16</v>
      </c>
      <c r="B12" s="12" t="s">
        <v>10</v>
      </c>
      <c r="C12" s="13" t="s">
        <v>82</v>
      </c>
      <c r="D12" s="1" t="s">
        <v>117</v>
      </c>
      <c r="E12" s="3" t="s">
        <v>102</v>
      </c>
      <c r="F12" s="3" t="s">
        <v>104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121</v>
      </c>
    </row>
    <row r="13" spans="1:13" x14ac:dyDescent="0.25">
      <c r="A13" s="12" t="s">
        <v>41</v>
      </c>
      <c r="B13" s="12" t="s">
        <v>10</v>
      </c>
      <c r="C13" s="13" t="s">
        <v>83</v>
      </c>
      <c r="D13" s="1" t="s">
        <v>117</v>
      </c>
      <c r="E13" s="3" t="s">
        <v>102</v>
      </c>
      <c r="F13" s="3" t="s">
        <v>104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121</v>
      </c>
    </row>
    <row r="14" spans="1:13" ht="25.5" x14ac:dyDescent="0.25">
      <c r="A14" s="12" t="s">
        <v>39</v>
      </c>
      <c r="B14" s="12" t="s">
        <v>38</v>
      </c>
      <c r="C14" s="13" t="s">
        <v>84</v>
      </c>
      <c r="D14" s="1" t="s">
        <v>117</v>
      </c>
      <c r="E14" s="3" t="s">
        <v>102</v>
      </c>
      <c r="F14" s="3" t="s">
        <v>104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121</v>
      </c>
    </row>
    <row r="15" spans="1:13" ht="25.5" x14ac:dyDescent="0.25">
      <c r="A15" s="12" t="s">
        <v>21</v>
      </c>
      <c r="B15" s="12" t="s">
        <v>20</v>
      </c>
      <c r="C15" s="13" t="s">
        <v>85</v>
      </c>
      <c r="D15" s="1" t="s">
        <v>117</v>
      </c>
      <c r="E15" s="3" t="s">
        <v>102</v>
      </c>
      <c r="F15" s="3" t="s">
        <v>104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120</v>
      </c>
    </row>
    <row r="16" spans="1:13" ht="25.5" x14ac:dyDescent="0.25">
      <c r="A16" s="12" t="s">
        <v>11</v>
      </c>
      <c r="B16" s="12" t="s">
        <v>10</v>
      </c>
      <c r="C16" s="13" t="s">
        <v>86</v>
      </c>
      <c r="D16" s="1" t="s">
        <v>117</v>
      </c>
      <c r="E16" s="3" t="s">
        <v>102</v>
      </c>
      <c r="F16" s="3" t="s">
        <v>104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120</v>
      </c>
    </row>
    <row r="17" spans="1:13" ht="25.5" x14ac:dyDescent="0.25">
      <c r="A17" s="12" t="s">
        <v>7</v>
      </c>
      <c r="B17" s="12" t="s">
        <v>6</v>
      </c>
      <c r="C17" s="13" t="s">
        <v>87</v>
      </c>
      <c r="D17" s="1" t="s">
        <v>117</v>
      </c>
      <c r="E17" s="3" t="s">
        <v>102</v>
      </c>
      <c r="F17" s="3" t="s">
        <v>104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120</v>
      </c>
    </row>
    <row r="18" spans="1:13" ht="25.5" x14ac:dyDescent="0.25">
      <c r="A18" s="12" t="s">
        <v>31</v>
      </c>
      <c r="B18" s="12" t="s">
        <v>30</v>
      </c>
      <c r="C18" s="13" t="s">
        <v>93</v>
      </c>
      <c r="D18" s="1" t="s">
        <v>117</v>
      </c>
      <c r="E18" s="3" t="s">
        <v>102</v>
      </c>
      <c r="F18" s="3" t="s">
        <v>104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121</v>
      </c>
    </row>
    <row r="19" spans="1:13" ht="25.5" x14ac:dyDescent="0.25">
      <c r="A19" s="12" t="s">
        <v>77</v>
      </c>
      <c r="B19" s="12" t="s">
        <v>37</v>
      </c>
      <c r="C19" s="13" t="s">
        <v>85</v>
      </c>
      <c r="D19" s="1" t="s">
        <v>117</v>
      </c>
      <c r="E19" s="3" t="s">
        <v>59</v>
      </c>
      <c r="F19" s="3" t="s">
        <v>103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121</v>
      </c>
    </row>
    <row r="20" spans="1:13" ht="25.5" x14ac:dyDescent="0.25">
      <c r="A20" s="12" t="s">
        <v>34</v>
      </c>
      <c r="B20" s="12" t="s">
        <v>33</v>
      </c>
      <c r="C20" s="13" t="s">
        <v>89</v>
      </c>
      <c r="D20" s="1" t="s">
        <v>117</v>
      </c>
      <c r="E20" s="3" t="s">
        <v>102</v>
      </c>
      <c r="F20" s="3" t="s">
        <v>104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121</v>
      </c>
    </row>
    <row r="21" spans="1:13" ht="25.5" x14ac:dyDescent="0.25">
      <c r="A21" s="12" t="s">
        <v>70</v>
      </c>
      <c r="B21" s="12" t="s">
        <v>20</v>
      </c>
      <c r="C21" s="13" t="s">
        <v>89</v>
      </c>
      <c r="D21" s="1" t="s">
        <v>117</v>
      </c>
      <c r="E21" s="3" t="s">
        <v>102</v>
      </c>
      <c r="F21" s="3" t="s">
        <v>104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121</v>
      </c>
    </row>
    <row r="22" spans="1:13" ht="25.5" x14ac:dyDescent="0.25">
      <c r="A22" s="12" t="s">
        <v>76</v>
      </c>
      <c r="B22" s="12" t="s">
        <v>10</v>
      </c>
      <c r="C22" s="13" t="s">
        <v>90</v>
      </c>
      <c r="D22" s="1" t="s">
        <v>117</v>
      </c>
      <c r="E22" s="3" t="s">
        <v>102</v>
      </c>
      <c r="F22" s="3" t="s">
        <v>104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120</v>
      </c>
    </row>
    <row r="23" spans="1:13" x14ac:dyDescent="0.25">
      <c r="A23" s="12" t="s">
        <v>68</v>
      </c>
      <c r="B23" s="12" t="s">
        <v>69</v>
      </c>
      <c r="C23" s="13" t="s">
        <v>1</v>
      </c>
      <c r="D23" s="1" t="s">
        <v>117</v>
      </c>
      <c r="E23" s="3" t="s">
        <v>102</v>
      </c>
      <c r="F23" s="3" t="s">
        <v>104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120</v>
      </c>
    </row>
    <row r="24" spans="1:13" ht="25.5" x14ac:dyDescent="0.25">
      <c r="A24" s="12" t="s">
        <v>73</v>
      </c>
      <c r="B24" s="12" t="s">
        <v>69</v>
      </c>
      <c r="C24" s="13" t="s">
        <v>91</v>
      </c>
      <c r="D24" s="1" t="s">
        <v>117</v>
      </c>
      <c r="E24" s="3" t="s">
        <v>102</v>
      </c>
      <c r="F24" s="3" t="s">
        <v>104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121</v>
      </c>
    </row>
    <row r="25" spans="1:13" ht="25.5" x14ac:dyDescent="0.25">
      <c r="A25" s="12" t="s">
        <v>71</v>
      </c>
      <c r="B25" s="12" t="s">
        <v>17</v>
      </c>
      <c r="C25" s="13" t="s">
        <v>78</v>
      </c>
      <c r="D25" s="1" t="s">
        <v>117</v>
      </c>
      <c r="E25" s="3" t="s">
        <v>58</v>
      </c>
      <c r="F25" s="3" t="s">
        <v>102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3346</v>
      </c>
      <c r="L25" s="15">
        <v>49596.32</v>
      </c>
      <c r="M25" s="14" t="s">
        <v>120</v>
      </c>
    </row>
    <row r="26" spans="1:13" ht="25.5" x14ac:dyDescent="0.25">
      <c r="A26" s="12" t="s">
        <v>18</v>
      </c>
      <c r="B26" s="12" t="s">
        <v>17</v>
      </c>
      <c r="C26" s="13" t="s">
        <v>96</v>
      </c>
      <c r="D26" s="1" t="s">
        <v>117</v>
      </c>
      <c r="E26" s="3" t="s">
        <v>58</v>
      </c>
      <c r="F26" s="3" t="s">
        <v>102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10603.12</v>
      </c>
      <c r="L26" s="15">
        <v>42339.199999999997</v>
      </c>
      <c r="M26" s="14" t="s">
        <v>120</v>
      </c>
    </row>
    <row r="27" spans="1:13" ht="25.5" x14ac:dyDescent="0.25">
      <c r="A27" s="12" t="s">
        <v>46</v>
      </c>
      <c r="B27" s="12" t="s">
        <v>4</v>
      </c>
      <c r="C27" s="13" t="s">
        <v>92</v>
      </c>
      <c r="D27" s="1" t="s">
        <v>117</v>
      </c>
      <c r="E27" s="3" t="s">
        <v>102</v>
      </c>
      <c r="F27" s="3" t="s">
        <v>104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120</v>
      </c>
    </row>
    <row r="28" spans="1:13" ht="25.5" x14ac:dyDescent="0.25">
      <c r="A28" s="12" t="s">
        <v>100</v>
      </c>
      <c r="B28" s="12" t="s">
        <v>69</v>
      </c>
      <c r="C28" s="13" t="s">
        <v>84</v>
      </c>
      <c r="D28" s="1" t="s">
        <v>117</v>
      </c>
      <c r="E28" s="3" t="s">
        <v>102</v>
      </c>
      <c r="F28" s="3" t="s">
        <v>104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120</v>
      </c>
    </row>
    <row r="29" spans="1:13" ht="25.5" x14ac:dyDescent="0.25">
      <c r="A29" s="12" t="s">
        <v>9</v>
      </c>
      <c r="B29" s="12" t="s">
        <v>8</v>
      </c>
      <c r="C29" s="13" t="s">
        <v>1</v>
      </c>
      <c r="D29" s="1" t="s">
        <v>117</v>
      </c>
      <c r="E29" s="3" t="s">
        <v>102</v>
      </c>
      <c r="F29" s="3" t="s">
        <v>104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121</v>
      </c>
    </row>
    <row r="30" spans="1:13" ht="25.5" x14ac:dyDescent="0.25">
      <c r="A30" s="12" t="s">
        <v>97</v>
      </c>
      <c r="B30" s="12" t="s">
        <v>98</v>
      </c>
      <c r="C30" s="13" t="s">
        <v>99</v>
      </c>
      <c r="D30" s="1" t="s">
        <v>117</v>
      </c>
      <c r="E30" s="3" t="s">
        <v>102</v>
      </c>
      <c r="F30" s="3" t="s">
        <v>104</v>
      </c>
      <c r="G30" s="14">
        <v>60000</v>
      </c>
      <c r="H30" s="14">
        <v>3486.68</v>
      </c>
      <c r="I30" s="14">
        <v>1824</v>
      </c>
      <c r="J30" s="14">
        <v>1722</v>
      </c>
      <c r="K30" s="14">
        <v>0</v>
      </c>
      <c r="L30" s="15">
        <v>52942.32</v>
      </c>
      <c r="M30" s="14" t="s">
        <v>120</v>
      </c>
    </row>
    <row r="31" spans="1:13" ht="25.5" x14ac:dyDescent="0.25">
      <c r="A31" s="12" t="s">
        <v>24</v>
      </c>
      <c r="B31" s="12" t="s">
        <v>4</v>
      </c>
      <c r="C31" s="13" t="s">
        <v>93</v>
      </c>
      <c r="D31" s="1" t="s">
        <v>117</v>
      </c>
      <c r="E31" s="3" t="s">
        <v>58</v>
      </c>
      <c r="F31" s="3" t="s">
        <v>102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121</v>
      </c>
    </row>
    <row r="32" spans="1:13" ht="25.5" x14ac:dyDescent="0.25">
      <c r="A32" s="12" t="s">
        <v>5</v>
      </c>
      <c r="B32" s="12" t="s">
        <v>4</v>
      </c>
      <c r="C32" s="13" t="s">
        <v>90</v>
      </c>
      <c r="D32" s="1" t="s">
        <v>117</v>
      </c>
      <c r="E32" s="3" t="s">
        <v>102</v>
      </c>
      <c r="F32" s="3" t="s">
        <v>104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121</v>
      </c>
    </row>
    <row r="33" spans="1:13" ht="25.5" x14ac:dyDescent="0.25">
      <c r="A33" s="12" t="s">
        <v>26</v>
      </c>
      <c r="B33" s="12" t="s">
        <v>25</v>
      </c>
      <c r="C33" s="13" t="s">
        <v>93</v>
      </c>
      <c r="D33" s="1" t="s">
        <v>117</v>
      </c>
      <c r="E33" s="3" t="s">
        <v>58</v>
      </c>
      <c r="F33" s="3" t="s">
        <v>102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121</v>
      </c>
    </row>
    <row r="34" spans="1:13" ht="25.5" x14ac:dyDescent="0.25">
      <c r="A34" s="12" t="s">
        <v>36</v>
      </c>
      <c r="B34" s="12" t="s">
        <v>35</v>
      </c>
      <c r="C34" s="13" t="s">
        <v>88</v>
      </c>
      <c r="D34" s="1" t="s">
        <v>117</v>
      </c>
      <c r="E34" s="3" t="s">
        <v>58</v>
      </c>
      <c r="F34" s="3" t="s">
        <v>102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121</v>
      </c>
    </row>
    <row r="35" spans="1:13" x14ac:dyDescent="0.25">
      <c r="A35" s="12" t="s">
        <v>29</v>
      </c>
      <c r="B35" s="12" t="s">
        <v>25</v>
      </c>
      <c r="C35" s="13" t="s">
        <v>1</v>
      </c>
      <c r="D35" s="1" t="s">
        <v>117</v>
      </c>
      <c r="E35" s="3" t="s">
        <v>102</v>
      </c>
      <c r="F35" s="3" t="s">
        <v>104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120</v>
      </c>
    </row>
    <row r="36" spans="1:13" ht="25.5" x14ac:dyDescent="0.25">
      <c r="A36" s="12" t="s">
        <v>47</v>
      </c>
      <c r="B36" s="12" t="s">
        <v>27</v>
      </c>
      <c r="C36" s="13" t="s">
        <v>85</v>
      </c>
      <c r="D36" s="1" t="s">
        <v>117</v>
      </c>
      <c r="E36" s="3" t="s">
        <v>102</v>
      </c>
      <c r="F36" s="3" t="s">
        <v>104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120</v>
      </c>
    </row>
    <row r="37" spans="1:13" ht="25.5" x14ac:dyDescent="0.25">
      <c r="A37" s="12" t="s">
        <v>45</v>
      </c>
      <c r="B37" s="12" t="s">
        <v>4</v>
      </c>
      <c r="C37" s="13" t="s">
        <v>80</v>
      </c>
      <c r="D37" s="1" t="s">
        <v>117</v>
      </c>
      <c r="E37" s="3" t="s">
        <v>102</v>
      </c>
      <c r="F37" s="3" t="s">
        <v>104</v>
      </c>
      <c r="G37" s="14">
        <v>50000</v>
      </c>
      <c r="H37" s="14">
        <v>1854</v>
      </c>
      <c r="I37" s="14">
        <v>1520</v>
      </c>
      <c r="J37" s="14">
        <v>1435</v>
      </c>
      <c r="K37" s="14">
        <v>0</v>
      </c>
      <c r="L37" s="15">
        <v>45166</v>
      </c>
      <c r="M37" s="14" t="s">
        <v>120</v>
      </c>
    </row>
    <row r="38" spans="1:13" ht="25.5" x14ac:dyDescent="0.25">
      <c r="A38" s="12" t="s">
        <v>49</v>
      </c>
      <c r="B38" s="12" t="s">
        <v>48</v>
      </c>
      <c r="C38" s="13" t="s">
        <v>86</v>
      </c>
      <c r="D38" s="1" t="s">
        <v>117</v>
      </c>
      <c r="E38" s="3" t="s">
        <v>102</v>
      </c>
      <c r="F38" s="3" t="s">
        <v>104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120</v>
      </c>
    </row>
    <row r="39" spans="1:13" ht="25.5" x14ac:dyDescent="0.25">
      <c r="A39" s="12" t="s">
        <v>72</v>
      </c>
      <c r="B39" s="12" t="s">
        <v>69</v>
      </c>
      <c r="C39" s="13" t="s">
        <v>86</v>
      </c>
      <c r="D39" s="1" t="s">
        <v>117</v>
      </c>
      <c r="E39" s="3" t="s">
        <v>58</v>
      </c>
      <c r="F39" s="3" t="s">
        <v>102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121</v>
      </c>
    </row>
    <row r="40" spans="1:13" ht="25.5" x14ac:dyDescent="0.25">
      <c r="A40" s="12" t="s">
        <v>75</v>
      </c>
      <c r="B40" s="12" t="s">
        <v>14</v>
      </c>
      <c r="C40" s="13" t="s">
        <v>91</v>
      </c>
      <c r="D40" s="1" t="s">
        <v>117</v>
      </c>
      <c r="E40" s="3" t="s">
        <v>58</v>
      </c>
      <c r="F40" s="3" t="s">
        <v>102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120</v>
      </c>
    </row>
    <row r="41" spans="1:13" ht="25.5" x14ac:dyDescent="0.25">
      <c r="A41" s="12" t="s">
        <v>19</v>
      </c>
      <c r="B41" s="12" t="s">
        <v>14</v>
      </c>
      <c r="C41" s="13" t="s">
        <v>93</v>
      </c>
      <c r="D41" s="1" t="s">
        <v>117</v>
      </c>
      <c r="E41" s="3" t="s">
        <v>102</v>
      </c>
      <c r="F41" s="3" t="s">
        <v>104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121</v>
      </c>
    </row>
    <row r="42" spans="1:13" ht="25.5" x14ac:dyDescent="0.25">
      <c r="A42" s="12" t="s">
        <v>15</v>
      </c>
      <c r="B42" s="12" t="s">
        <v>14</v>
      </c>
      <c r="C42" s="13" t="s">
        <v>93</v>
      </c>
      <c r="D42" s="1" t="s">
        <v>117</v>
      </c>
      <c r="E42" s="3" t="s">
        <v>102</v>
      </c>
      <c r="F42" s="3" t="s">
        <v>104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121</v>
      </c>
    </row>
    <row r="43" spans="1:13" ht="25.5" x14ac:dyDescent="0.25">
      <c r="A43" s="12" t="s">
        <v>23</v>
      </c>
      <c r="B43" s="12" t="s">
        <v>22</v>
      </c>
      <c r="C43" s="13" t="s">
        <v>86</v>
      </c>
      <c r="D43" s="1" t="s">
        <v>117</v>
      </c>
      <c r="E43" s="3" t="s">
        <v>58</v>
      </c>
      <c r="F43" s="3" t="s">
        <v>102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121</v>
      </c>
    </row>
    <row r="44" spans="1:13" ht="25.5" x14ac:dyDescent="0.25">
      <c r="A44" s="12" t="s">
        <v>44</v>
      </c>
      <c r="B44" s="12" t="s">
        <v>14</v>
      </c>
      <c r="C44" s="13" t="s">
        <v>93</v>
      </c>
      <c r="D44" s="1" t="s">
        <v>117</v>
      </c>
      <c r="E44" s="3" t="s">
        <v>102</v>
      </c>
      <c r="F44" s="3" t="s">
        <v>104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121</v>
      </c>
    </row>
    <row r="45" spans="1:13" ht="25.5" x14ac:dyDescent="0.25">
      <c r="A45" s="12" t="s">
        <v>28</v>
      </c>
      <c r="B45" s="12" t="s">
        <v>27</v>
      </c>
      <c r="C45" s="13" t="s">
        <v>88</v>
      </c>
      <c r="D45" s="1" t="s">
        <v>117</v>
      </c>
      <c r="E45" s="3" t="s">
        <v>102</v>
      </c>
      <c r="F45" s="3" t="s">
        <v>104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120</v>
      </c>
    </row>
    <row r="46" spans="1:13" ht="25.5" x14ac:dyDescent="0.25">
      <c r="A46" s="12" t="s">
        <v>74</v>
      </c>
      <c r="B46" s="12" t="s">
        <v>14</v>
      </c>
      <c r="C46" s="13" t="s">
        <v>88</v>
      </c>
      <c r="D46" s="1" t="s">
        <v>117</v>
      </c>
      <c r="E46" s="3" t="s">
        <v>102</v>
      </c>
      <c r="F46" s="3" t="s">
        <v>104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121</v>
      </c>
    </row>
    <row r="47" spans="1:13" ht="25.5" x14ac:dyDescent="0.25">
      <c r="A47" s="12" t="s">
        <v>42</v>
      </c>
      <c r="B47" s="12" t="s">
        <v>27</v>
      </c>
      <c r="C47" s="13" t="s">
        <v>94</v>
      </c>
      <c r="D47" s="1" t="s">
        <v>117</v>
      </c>
      <c r="E47" s="3" t="s">
        <v>102</v>
      </c>
      <c r="F47" s="3" t="s">
        <v>104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0</v>
      </c>
      <c r="L47" s="15">
        <v>41167.17</v>
      </c>
      <c r="M47" s="14" t="s">
        <v>120</v>
      </c>
    </row>
    <row r="48" spans="1:13" x14ac:dyDescent="0.25">
      <c r="A48" s="12" t="s">
        <v>32</v>
      </c>
      <c r="B48" s="12" t="s">
        <v>22</v>
      </c>
      <c r="C48" s="13" t="s">
        <v>83</v>
      </c>
      <c r="D48" s="1" t="s">
        <v>117</v>
      </c>
      <c r="E48" s="3" t="s">
        <v>102</v>
      </c>
      <c r="F48" s="3" t="s">
        <v>104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8617.3799999999992</v>
      </c>
      <c r="L48" s="15">
        <v>32549.79</v>
      </c>
      <c r="M48" s="14" t="s">
        <v>120</v>
      </c>
    </row>
    <row r="49" spans="1:13" ht="25.5" x14ac:dyDescent="0.25">
      <c r="A49" s="12" t="s">
        <v>67</v>
      </c>
      <c r="B49" s="12" t="s">
        <v>22</v>
      </c>
      <c r="C49" s="13" t="s">
        <v>95</v>
      </c>
      <c r="D49" s="1" t="s">
        <v>117</v>
      </c>
      <c r="E49" s="3" t="s">
        <v>102</v>
      </c>
      <c r="F49" s="3" t="s">
        <v>104</v>
      </c>
      <c r="G49" s="14">
        <v>42000</v>
      </c>
      <c r="H49" s="14">
        <v>724.92</v>
      </c>
      <c r="I49" s="14">
        <v>1276.8</v>
      </c>
      <c r="J49" s="14">
        <v>1205.4000000000001</v>
      </c>
      <c r="K49" s="14">
        <v>4147</v>
      </c>
      <c r="L49" s="15">
        <v>34620.879999999997</v>
      </c>
      <c r="M49" s="14" t="s">
        <v>121</v>
      </c>
    </row>
    <row r="50" spans="1:13" x14ac:dyDescent="0.25">
      <c r="A50" s="12" t="s">
        <v>115</v>
      </c>
      <c r="B50" s="12" t="s">
        <v>116</v>
      </c>
      <c r="C50" s="13" t="s">
        <v>1</v>
      </c>
      <c r="D50" s="1" t="s">
        <v>117</v>
      </c>
      <c r="E50" s="3" t="s">
        <v>102</v>
      </c>
      <c r="F50" s="3" t="s">
        <v>119</v>
      </c>
      <c r="G50" s="14">
        <v>40000</v>
      </c>
      <c r="H50" s="14">
        <v>442.65</v>
      </c>
      <c r="I50" s="14">
        <v>1216</v>
      </c>
      <c r="J50" s="14">
        <v>1148</v>
      </c>
      <c r="K50" s="14">
        <v>0</v>
      </c>
      <c r="L50" s="15">
        <v>37168.35</v>
      </c>
      <c r="M50" s="14" t="s">
        <v>121</v>
      </c>
    </row>
    <row r="51" spans="1:13" ht="25.5" x14ac:dyDescent="0.25">
      <c r="A51" s="12" t="s">
        <v>13</v>
      </c>
      <c r="B51" s="12" t="s">
        <v>12</v>
      </c>
      <c r="C51" s="13" t="s">
        <v>88</v>
      </c>
      <c r="D51" s="1" t="s">
        <v>117</v>
      </c>
      <c r="E51" s="3" t="s">
        <v>102</v>
      </c>
      <c r="F51" s="3" t="s">
        <v>104</v>
      </c>
      <c r="G51" s="14">
        <v>36000</v>
      </c>
      <c r="H51" s="14">
        <v>0</v>
      </c>
      <c r="I51" s="14">
        <v>1094.4000000000001</v>
      </c>
      <c r="J51" s="14">
        <v>1033.2</v>
      </c>
      <c r="K51" s="14">
        <v>0</v>
      </c>
      <c r="L51" s="15">
        <v>33847.4</v>
      </c>
      <c r="M51" s="14" t="s">
        <v>120</v>
      </c>
    </row>
    <row r="52" spans="1:13" ht="25.5" x14ac:dyDescent="0.25">
      <c r="A52" s="12" t="s">
        <v>3</v>
      </c>
      <c r="B52" s="12" t="s">
        <v>2</v>
      </c>
      <c r="C52" s="13" t="s">
        <v>82</v>
      </c>
      <c r="D52" s="1" t="s">
        <v>117</v>
      </c>
      <c r="E52" s="3" t="s">
        <v>102</v>
      </c>
      <c r="F52" s="3" t="s">
        <v>104</v>
      </c>
      <c r="G52" s="14">
        <v>31500</v>
      </c>
      <c r="H52" s="14">
        <v>0</v>
      </c>
      <c r="I52" s="14">
        <v>957.6</v>
      </c>
      <c r="J52" s="14">
        <v>904.05</v>
      </c>
      <c r="K52" s="14">
        <v>0</v>
      </c>
      <c r="L52" s="15">
        <v>29613.35</v>
      </c>
      <c r="M52" s="14" t="s">
        <v>121</v>
      </c>
    </row>
    <row r="53" spans="1:13" s="5" customFormat="1" x14ac:dyDescent="0.25">
      <c r="A53" s="12"/>
      <c r="B53" s="12">
        <f>SUBTOTAL(103,Tabla14[CARGO])</f>
        <v>43</v>
      </c>
      <c r="C53" s="13"/>
      <c r="D53" s="2"/>
      <c r="E53" s="2"/>
      <c r="F53" s="2"/>
      <c r="G53" s="16">
        <f>SUBTOTAL(109,Tabla14[INGRESO BRUTO])</f>
        <v>2749500</v>
      </c>
      <c r="H53" s="16">
        <f>SUBTOTAL(109,Tabla14[ISR])</f>
        <v>204121.40999999983</v>
      </c>
      <c r="I53" s="16">
        <f>SUBTOTAL(109,Tabla14[SFS])</f>
        <v>83584.800000000003</v>
      </c>
      <c r="J53" s="16">
        <f>SUBTOTAL(109,Tabla14[AFP])</f>
        <v>78910.649999999994</v>
      </c>
      <c r="K53" s="16">
        <f>SUBTOTAL(109,Tabla14[OTROS DESC])</f>
        <v>34531.57</v>
      </c>
      <c r="L53" s="16">
        <f>SUBTOTAL(109,Tabla14[INGRESO NETO])</f>
        <v>2342130.19</v>
      </c>
      <c r="M53" s="13"/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18.75" x14ac:dyDescent="0.25">
      <c r="A60" s="18" t="s">
        <v>65</v>
      </c>
    </row>
    <row r="61" spans="1:13" ht="18.75" x14ac:dyDescent="0.25">
      <c r="A61" s="18" t="s">
        <v>66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F9D35-1283-470F-B161-E8C95B43C8AC}">
  <dimension ref="A1:M45"/>
  <sheetViews>
    <sheetView topLeftCell="E25" workbookViewId="0">
      <selection activeCell="A2" sqref="A2:M44"/>
    </sheetView>
  </sheetViews>
  <sheetFormatPr baseColWidth="10" defaultRowHeight="15" x14ac:dyDescent="0.25"/>
  <cols>
    <col min="1" max="1" width="43" bestFit="1" customWidth="1"/>
    <col min="2" max="2" width="45.42578125" bestFit="1" customWidth="1"/>
    <col min="3" max="3" width="57.42578125" bestFit="1" customWidth="1"/>
    <col min="4" max="4" width="24" bestFit="1" customWidth="1"/>
    <col min="5" max="6" width="24" customWidth="1"/>
    <col min="7" max="7" width="14.5703125" customWidth="1"/>
    <col min="8" max="8" width="25.85546875" customWidth="1"/>
    <col min="9" max="9" width="22.140625" customWidth="1"/>
    <col min="10" max="10" width="9.5703125" bestFit="1" customWidth="1"/>
    <col min="11" max="11" width="18.7109375" customWidth="1"/>
    <col min="12" max="12" width="14.140625" customWidth="1"/>
    <col min="13" max="13" width="11.7109375" bestFit="1" customWidth="1"/>
  </cols>
  <sheetData>
    <row r="1" spans="1:13" x14ac:dyDescent="0.25">
      <c r="A1" t="s">
        <v>105</v>
      </c>
      <c r="B1" t="s">
        <v>106</v>
      </c>
      <c r="C1" t="s">
        <v>107</v>
      </c>
      <c r="D1" t="s">
        <v>108</v>
      </c>
      <c r="E1" t="s">
        <v>118</v>
      </c>
      <c r="F1" t="s">
        <v>57</v>
      </c>
      <c r="G1" t="s">
        <v>109</v>
      </c>
      <c r="H1" t="s">
        <v>110</v>
      </c>
      <c r="I1" t="s">
        <v>111</v>
      </c>
      <c r="J1" t="s">
        <v>0</v>
      </c>
      <c r="K1" t="s">
        <v>112</v>
      </c>
      <c r="L1" t="s">
        <v>113</v>
      </c>
      <c r="M1" t="s">
        <v>114</v>
      </c>
    </row>
    <row r="2" spans="1:13" x14ac:dyDescent="0.25">
      <c r="A2" t="s">
        <v>77</v>
      </c>
      <c r="B2" t="s">
        <v>37</v>
      </c>
      <c r="C2" t="s">
        <v>85</v>
      </c>
      <c r="D2" t="s">
        <v>117</v>
      </c>
      <c r="E2" t="s">
        <v>59</v>
      </c>
      <c r="F2" t="s">
        <v>103</v>
      </c>
      <c r="G2" s="19">
        <v>70000</v>
      </c>
      <c r="H2" s="19">
        <v>5368.48</v>
      </c>
      <c r="I2" s="19">
        <v>2128</v>
      </c>
      <c r="J2" s="19">
        <v>2009</v>
      </c>
      <c r="K2" s="19">
        <v>0</v>
      </c>
      <c r="L2" s="19">
        <v>60469.52</v>
      </c>
      <c r="M2" t="s">
        <v>121</v>
      </c>
    </row>
    <row r="3" spans="1:13" x14ac:dyDescent="0.25">
      <c r="A3" t="s">
        <v>72</v>
      </c>
      <c r="B3" t="s">
        <v>69</v>
      </c>
      <c r="C3" t="s">
        <v>86</v>
      </c>
      <c r="D3" t="s">
        <v>117</v>
      </c>
      <c r="E3" t="s">
        <v>58</v>
      </c>
      <c r="F3" t="s">
        <v>102</v>
      </c>
      <c r="G3" s="19">
        <v>45000</v>
      </c>
      <c r="H3" s="19">
        <v>1148.33</v>
      </c>
      <c r="I3" s="19">
        <v>1368</v>
      </c>
      <c r="J3" s="19">
        <v>1291.5</v>
      </c>
      <c r="K3" s="19">
        <v>0</v>
      </c>
      <c r="L3" s="19">
        <v>41167.17</v>
      </c>
      <c r="M3" t="s">
        <v>121</v>
      </c>
    </row>
    <row r="4" spans="1:13" x14ac:dyDescent="0.25">
      <c r="A4" t="s">
        <v>67</v>
      </c>
      <c r="B4" t="s">
        <v>22</v>
      </c>
      <c r="C4" t="s">
        <v>95</v>
      </c>
      <c r="D4" t="s">
        <v>117</v>
      </c>
      <c r="E4" t="s">
        <v>102</v>
      </c>
      <c r="F4" t="s">
        <v>104</v>
      </c>
      <c r="G4" s="19">
        <v>42000</v>
      </c>
      <c r="H4" s="19">
        <v>724.92</v>
      </c>
      <c r="I4" s="19">
        <v>1276.8</v>
      </c>
      <c r="J4" s="19">
        <v>1205.4000000000001</v>
      </c>
      <c r="K4" s="19">
        <v>4147</v>
      </c>
      <c r="L4" s="19">
        <v>34620.879999999997</v>
      </c>
      <c r="M4" t="s">
        <v>121</v>
      </c>
    </row>
    <row r="5" spans="1:13" x14ac:dyDescent="0.25">
      <c r="A5" t="s">
        <v>115</v>
      </c>
      <c r="B5" t="s">
        <v>116</v>
      </c>
      <c r="C5" t="s">
        <v>1</v>
      </c>
      <c r="D5" t="s">
        <v>117</v>
      </c>
      <c r="E5" t="s">
        <v>102</v>
      </c>
      <c r="F5" t="s">
        <v>119</v>
      </c>
      <c r="G5" s="19">
        <v>40000</v>
      </c>
      <c r="H5" s="19">
        <v>442.65</v>
      </c>
      <c r="I5" s="19">
        <v>1216</v>
      </c>
      <c r="J5" s="19">
        <v>1148</v>
      </c>
      <c r="K5" s="19">
        <v>0</v>
      </c>
      <c r="L5" s="19">
        <v>37168.35</v>
      </c>
      <c r="M5" t="s">
        <v>121</v>
      </c>
    </row>
    <row r="6" spans="1:13" x14ac:dyDescent="0.25">
      <c r="A6" t="s">
        <v>40</v>
      </c>
      <c r="B6" t="s">
        <v>10</v>
      </c>
      <c r="C6" t="s">
        <v>79</v>
      </c>
      <c r="D6" t="s">
        <v>117</v>
      </c>
      <c r="E6" t="s">
        <v>102</v>
      </c>
      <c r="F6" t="s">
        <v>104</v>
      </c>
      <c r="G6" s="19">
        <v>125000</v>
      </c>
      <c r="H6" s="19">
        <v>17557.13</v>
      </c>
      <c r="I6" s="19">
        <v>3800</v>
      </c>
      <c r="J6" s="19">
        <v>3587.5</v>
      </c>
      <c r="K6" s="19">
        <v>0</v>
      </c>
      <c r="L6" s="19">
        <v>98314.91</v>
      </c>
      <c r="M6" t="s">
        <v>120</v>
      </c>
    </row>
    <row r="7" spans="1:13" x14ac:dyDescent="0.25">
      <c r="A7" t="s">
        <v>75</v>
      </c>
      <c r="B7" t="s">
        <v>14</v>
      </c>
      <c r="C7" t="s">
        <v>91</v>
      </c>
      <c r="D7" t="s">
        <v>117</v>
      </c>
      <c r="E7" t="s">
        <v>58</v>
      </c>
      <c r="F7" t="s">
        <v>102</v>
      </c>
      <c r="G7" s="19">
        <v>45000</v>
      </c>
      <c r="H7" s="19">
        <v>1148.33</v>
      </c>
      <c r="I7" s="19">
        <v>1368</v>
      </c>
      <c r="J7" s="19">
        <v>1291.5</v>
      </c>
      <c r="K7" s="19">
        <v>0</v>
      </c>
      <c r="L7" s="19">
        <v>41167.17</v>
      </c>
      <c r="M7" t="s">
        <v>120</v>
      </c>
    </row>
    <row r="8" spans="1:13" x14ac:dyDescent="0.25">
      <c r="A8" t="s">
        <v>7</v>
      </c>
      <c r="B8" t="s">
        <v>6</v>
      </c>
      <c r="C8" t="s">
        <v>87</v>
      </c>
      <c r="D8" t="s">
        <v>117</v>
      </c>
      <c r="E8" t="s">
        <v>102</v>
      </c>
      <c r="F8" t="s">
        <v>104</v>
      </c>
      <c r="G8" s="19">
        <v>90000</v>
      </c>
      <c r="H8" s="19">
        <v>9753.1200000000008</v>
      </c>
      <c r="I8" s="19">
        <v>2736</v>
      </c>
      <c r="J8" s="19">
        <v>2583</v>
      </c>
      <c r="K8" s="19">
        <v>0</v>
      </c>
      <c r="L8" s="19">
        <v>74902.880000000005</v>
      </c>
      <c r="M8" t="s">
        <v>120</v>
      </c>
    </row>
    <row r="9" spans="1:13" x14ac:dyDescent="0.25">
      <c r="A9" t="s">
        <v>3</v>
      </c>
      <c r="B9" t="s">
        <v>2</v>
      </c>
      <c r="C9" t="s">
        <v>82</v>
      </c>
      <c r="D9" t="s">
        <v>117</v>
      </c>
      <c r="E9" t="s">
        <v>102</v>
      </c>
      <c r="F9" t="s">
        <v>104</v>
      </c>
      <c r="G9" s="19">
        <v>31500</v>
      </c>
      <c r="H9" s="19">
        <v>0</v>
      </c>
      <c r="I9" s="19">
        <v>957.6</v>
      </c>
      <c r="J9" s="19">
        <v>904.05</v>
      </c>
      <c r="K9" s="19">
        <v>0</v>
      </c>
      <c r="L9" s="19">
        <v>29613.35</v>
      </c>
      <c r="M9" t="s">
        <v>121</v>
      </c>
    </row>
    <row r="10" spans="1:13" x14ac:dyDescent="0.25">
      <c r="A10" t="s">
        <v>71</v>
      </c>
      <c r="B10" t="s">
        <v>17</v>
      </c>
      <c r="C10" t="s">
        <v>78</v>
      </c>
      <c r="D10" t="s">
        <v>117</v>
      </c>
      <c r="E10" t="s">
        <v>58</v>
      </c>
      <c r="F10" t="s">
        <v>102</v>
      </c>
      <c r="G10" s="19">
        <v>60000</v>
      </c>
      <c r="H10" s="19">
        <v>3486.68</v>
      </c>
      <c r="I10" s="19">
        <v>1824</v>
      </c>
      <c r="J10" s="19">
        <v>1722</v>
      </c>
      <c r="K10" s="19">
        <v>3346</v>
      </c>
      <c r="L10" s="19">
        <v>49596.32</v>
      </c>
      <c r="M10" t="s">
        <v>120</v>
      </c>
    </row>
    <row r="11" spans="1:13" x14ac:dyDescent="0.25">
      <c r="A11" t="s">
        <v>19</v>
      </c>
      <c r="B11" t="s">
        <v>14</v>
      </c>
      <c r="C11" t="s">
        <v>93</v>
      </c>
      <c r="D11" t="s">
        <v>117</v>
      </c>
      <c r="E11" t="s">
        <v>102</v>
      </c>
      <c r="F11" t="s">
        <v>104</v>
      </c>
      <c r="G11" s="19">
        <v>45000</v>
      </c>
      <c r="H11" s="19">
        <v>1148.33</v>
      </c>
      <c r="I11" s="19">
        <v>1368</v>
      </c>
      <c r="J11" s="19">
        <v>1291.5</v>
      </c>
      <c r="K11" s="19">
        <v>0</v>
      </c>
      <c r="L11" s="19">
        <v>41167.17</v>
      </c>
      <c r="M11" t="s">
        <v>121</v>
      </c>
    </row>
    <row r="12" spans="1:13" x14ac:dyDescent="0.25">
      <c r="A12" t="s">
        <v>26</v>
      </c>
      <c r="B12" t="s">
        <v>25</v>
      </c>
      <c r="C12" t="s">
        <v>93</v>
      </c>
      <c r="D12" t="s">
        <v>117</v>
      </c>
      <c r="E12" t="s">
        <v>58</v>
      </c>
      <c r="F12" t="s">
        <v>102</v>
      </c>
      <c r="G12" s="19">
        <v>50000</v>
      </c>
      <c r="H12" s="19">
        <v>1854</v>
      </c>
      <c r="I12" s="19">
        <v>1520</v>
      </c>
      <c r="J12" s="19">
        <v>1435</v>
      </c>
      <c r="K12" s="19">
        <v>0</v>
      </c>
      <c r="L12" s="19">
        <v>45166</v>
      </c>
      <c r="M12" t="s">
        <v>121</v>
      </c>
    </row>
    <row r="13" spans="1:13" x14ac:dyDescent="0.25">
      <c r="A13" t="s">
        <v>18</v>
      </c>
      <c r="B13" t="s">
        <v>17</v>
      </c>
      <c r="C13" t="s">
        <v>96</v>
      </c>
      <c r="D13" t="s">
        <v>117</v>
      </c>
      <c r="E13" t="s">
        <v>58</v>
      </c>
      <c r="F13" t="s">
        <v>102</v>
      </c>
      <c r="G13" s="19">
        <v>60000</v>
      </c>
      <c r="H13" s="19">
        <v>3486.68</v>
      </c>
      <c r="I13" s="19">
        <v>1824</v>
      </c>
      <c r="J13" s="19">
        <v>1722</v>
      </c>
      <c r="K13" s="19">
        <v>10603.12</v>
      </c>
      <c r="L13" s="19">
        <v>42339.199999999997</v>
      </c>
      <c r="M13" t="s">
        <v>120</v>
      </c>
    </row>
    <row r="14" spans="1:13" x14ac:dyDescent="0.25">
      <c r="A14" t="s">
        <v>15</v>
      </c>
      <c r="B14" t="s">
        <v>14</v>
      </c>
      <c r="C14" t="s">
        <v>93</v>
      </c>
      <c r="D14" t="s">
        <v>117</v>
      </c>
      <c r="E14" t="s">
        <v>102</v>
      </c>
      <c r="F14" t="s">
        <v>104</v>
      </c>
      <c r="G14" s="19">
        <v>45000</v>
      </c>
      <c r="H14" s="19">
        <v>1148.33</v>
      </c>
      <c r="I14" s="19">
        <v>1368</v>
      </c>
      <c r="J14" s="19">
        <v>1291.5</v>
      </c>
      <c r="K14" s="19">
        <v>0</v>
      </c>
      <c r="L14" s="19">
        <v>41167.17</v>
      </c>
      <c r="M14" t="s">
        <v>121</v>
      </c>
    </row>
    <row r="15" spans="1:13" x14ac:dyDescent="0.25">
      <c r="A15" t="s">
        <v>24</v>
      </c>
      <c r="B15" t="s">
        <v>4</v>
      </c>
      <c r="C15" t="s">
        <v>93</v>
      </c>
      <c r="D15" t="s">
        <v>117</v>
      </c>
      <c r="E15" t="s">
        <v>58</v>
      </c>
      <c r="F15" t="s">
        <v>102</v>
      </c>
      <c r="G15" s="19">
        <v>55000</v>
      </c>
      <c r="H15" s="19">
        <v>2559.6799999999998</v>
      </c>
      <c r="I15" s="19">
        <v>1672</v>
      </c>
      <c r="J15" s="19">
        <v>1578.5</v>
      </c>
      <c r="K15" s="19">
        <v>0</v>
      </c>
      <c r="L15" s="19">
        <v>49164.82</v>
      </c>
      <c r="M15" t="s">
        <v>121</v>
      </c>
    </row>
    <row r="16" spans="1:13" x14ac:dyDescent="0.25">
      <c r="A16" t="s">
        <v>41</v>
      </c>
      <c r="B16" t="s">
        <v>10</v>
      </c>
      <c r="C16" t="s">
        <v>83</v>
      </c>
      <c r="D16" t="s">
        <v>117</v>
      </c>
      <c r="E16" t="s">
        <v>102</v>
      </c>
      <c r="F16" t="s">
        <v>104</v>
      </c>
      <c r="G16" s="19">
        <v>110000</v>
      </c>
      <c r="H16" s="19">
        <v>14457.62</v>
      </c>
      <c r="I16" s="19">
        <v>3344</v>
      </c>
      <c r="J16" s="19">
        <v>3157</v>
      </c>
      <c r="K16" s="19">
        <v>0</v>
      </c>
      <c r="L16" s="19">
        <v>89016.38</v>
      </c>
      <c r="M16" t="s">
        <v>121</v>
      </c>
    </row>
    <row r="17" spans="1:13" x14ac:dyDescent="0.25">
      <c r="A17" t="s">
        <v>34</v>
      </c>
      <c r="B17" t="s">
        <v>33</v>
      </c>
      <c r="C17" t="s">
        <v>89</v>
      </c>
      <c r="D17" t="s">
        <v>117</v>
      </c>
      <c r="E17" t="s">
        <v>102</v>
      </c>
      <c r="F17" t="s">
        <v>104</v>
      </c>
      <c r="G17" s="19">
        <v>70000</v>
      </c>
      <c r="H17" s="19">
        <v>5368.48</v>
      </c>
      <c r="I17" s="19">
        <v>2128</v>
      </c>
      <c r="J17" s="19">
        <v>2009</v>
      </c>
      <c r="K17" s="19">
        <v>0</v>
      </c>
      <c r="L17" s="19">
        <v>60469.52</v>
      </c>
      <c r="M17" t="s">
        <v>121</v>
      </c>
    </row>
    <row r="18" spans="1:13" x14ac:dyDescent="0.25">
      <c r="A18" t="s">
        <v>23</v>
      </c>
      <c r="B18" t="s">
        <v>22</v>
      </c>
      <c r="C18" t="s">
        <v>86</v>
      </c>
      <c r="D18" t="s">
        <v>117</v>
      </c>
      <c r="E18" t="s">
        <v>58</v>
      </c>
      <c r="F18" t="s">
        <v>102</v>
      </c>
      <c r="G18" s="19">
        <v>45000</v>
      </c>
      <c r="H18" s="19">
        <v>1148.33</v>
      </c>
      <c r="I18" s="19">
        <v>1368</v>
      </c>
      <c r="J18" s="19">
        <v>1291.5</v>
      </c>
      <c r="K18" s="19">
        <v>0</v>
      </c>
      <c r="L18" s="19">
        <v>41167.17</v>
      </c>
      <c r="M18" t="s">
        <v>121</v>
      </c>
    </row>
    <row r="19" spans="1:13" x14ac:dyDescent="0.25">
      <c r="A19" t="s">
        <v>70</v>
      </c>
      <c r="B19" t="s">
        <v>20</v>
      </c>
      <c r="C19" t="s">
        <v>89</v>
      </c>
      <c r="D19" t="s">
        <v>117</v>
      </c>
      <c r="E19" t="s">
        <v>102</v>
      </c>
      <c r="F19" t="s">
        <v>104</v>
      </c>
      <c r="G19" s="19">
        <v>70000</v>
      </c>
      <c r="H19" s="19">
        <v>5368.48</v>
      </c>
      <c r="I19" s="19">
        <v>2128</v>
      </c>
      <c r="J19" s="19">
        <v>2009</v>
      </c>
      <c r="K19" s="19">
        <v>0</v>
      </c>
      <c r="L19" s="19">
        <v>60469.52</v>
      </c>
      <c r="M19" t="s">
        <v>121</v>
      </c>
    </row>
    <row r="20" spans="1:13" x14ac:dyDescent="0.25">
      <c r="A20" t="s">
        <v>5</v>
      </c>
      <c r="B20" t="s">
        <v>4</v>
      </c>
      <c r="C20" t="s">
        <v>90</v>
      </c>
      <c r="D20" t="s">
        <v>117</v>
      </c>
      <c r="E20" t="s">
        <v>102</v>
      </c>
      <c r="F20" t="s">
        <v>104</v>
      </c>
      <c r="G20" s="19">
        <v>55000</v>
      </c>
      <c r="H20" s="19">
        <v>2559.6799999999998</v>
      </c>
      <c r="I20" s="19">
        <v>1672</v>
      </c>
      <c r="J20" s="19">
        <v>1578.5</v>
      </c>
      <c r="K20" s="19">
        <v>0</v>
      </c>
      <c r="L20" s="19">
        <v>49164.82</v>
      </c>
      <c r="M20" t="s">
        <v>121</v>
      </c>
    </row>
    <row r="21" spans="1:13" x14ac:dyDescent="0.25">
      <c r="A21" t="s">
        <v>11</v>
      </c>
      <c r="B21" t="s">
        <v>10</v>
      </c>
      <c r="C21" t="s">
        <v>86</v>
      </c>
      <c r="D21" t="s">
        <v>117</v>
      </c>
      <c r="E21" t="s">
        <v>102</v>
      </c>
      <c r="F21" t="s">
        <v>104</v>
      </c>
      <c r="G21" s="19">
        <v>100000</v>
      </c>
      <c r="H21" s="19">
        <v>12105.37</v>
      </c>
      <c r="I21" s="19">
        <v>3040</v>
      </c>
      <c r="J21" s="19">
        <v>2870</v>
      </c>
      <c r="K21" s="19">
        <v>0</v>
      </c>
      <c r="L21" s="19">
        <v>81959.63</v>
      </c>
      <c r="M21" t="s">
        <v>120</v>
      </c>
    </row>
    <row r="22" spans="1:13" x14ac:dyDescent="0.25">
      <c r="A22" t="s">
        <v>44</v>
      </c>
      <c r="B22" t="s">
        <v>14</v>
      </c>
      <c r="C22" t="s">
        <v>93</v>
      </c>
      <c r="D22" t="s">
        <v>117</v>
      </c>
      <c r="E22" t="s">
        <v>102</v>
      </c>
      <c r="F22" t="s">
        <v>104</v>
      </c>
      <c r="G22" s="19">
        <v>45000</v>
      </c>
      <c r="H22" s="19">
        <v>1148.33</v>
      </c>
      <c r="I22" s="19">
        <v>1368</v>
      </c>
      <c r="J22" s="19">
        <v>1291.5</v>
      </c>
      <c r="K22" s="19">
        <v>0</v>
      </c>
      <c r="L22" s="19">
        <v>41167.17</v>
      </c>
      <c r="M22" t="s">
        <v>121</v>
      </c>
    </row>
    <row r="23" spans="1:13" x14ac:dyDescent="0.25">
      <c r="A23" t="s">
        <v>76</v>
      </c>
      <c r="B23" t="s">
        <v>10</v>
      </c>
      <c r="C23" t="s">
        <v>90</v>
      </c>
      <c r="D23" t="s">
        <v>117</v>
      </c>
      <c r="E23" t="s">
        <v>102</v>
      </c>
      <c r="F23" t="s">
        <v>104</v>
      </c>
      <c r="G23" s="19">
        <v>70000</v>
      </c>
      <c r="H23" s="19">
        <v>5368.48</v>
      </c>
      <c r="I23" s="19">
        <v>2128</v>
      </c>
      <c r="J23" s="19">
        <v>2009</v>
      </c>
      <c r="K23" s="19">
        <v>0</v>
      </c>
      <c r="L23" s="19">
        <v>60469.52</v>
      </c>
      <c r="M23" t="s">
        <v>120</v>
      </c>
    </row>
    <row r="24" spans="1:13" x14ac:dyDescent="0.25">
      <c r="A24" t="s">
        <v>13</v>
      </c>
      <c r="B24" t="s">
        <v>12</v>
      </c>
      <c r="C24" t="s">
        <v>88</v>
      </c>
      <c r="D24" t="s">
        <v>117</v>
      </c>
      <c r="E24" t="s">
        <v>102</v>
      </c>
      <c r="F24" t="s">
        <v>104</v>
      </c>
      <c r="G24" s="19">
        <v>36000</v>
      </c>
      <c r="H24" s="19">
        <v>0</v>
      </c>
      <c r="I24" s="19">
        <v>1094.4000000000001</v>
      </c>
      <c r="J24" s="19">
        <v>1033.2</v>
      </c>
      <c r="K24" s="19">
        <v>0</v>
      </c>
      <c r="L24" s="19">
        <v>33847.4</v>
      </c>
      <c r="M24" t="s">
        <v>120</v>
      </c>
    </row>
    <row r="25" spans="1:13" x14ac:dyDescent="0.25">
      <c r="A25" t="s">
        <v>46</v>
      </c>
      <c r="B25" t="s">
        <v>4</v>
      </c>
      <c r="C25" t="s">
        <v>92</v>
      </c>
      <c r="D25" t="s">
        <v>117</v>
      </c>
      <c r="E25" t="s">
        <v>102</v>
      </c>
      <c r="F25" t="s">
        <v>104</v>
      </c>
      <c r="G25" s="19">
        <v>60000</v>
      </c>
      <c r="H25" s="19">
        <v>3486.68</v>
      </c>
      <c r="I25" s="19">
        <v>1824</v>
      </c>
      <c r="J25" s="19">
        <v>1722</v>
      </c>
      <c r="K25" s="19">
        <v>0</v>
      </c>
      <c r="L25" s="19">
        <v>52942.32</v>
      </c>
      <c r="M25" t="s">
        <v>120</v>
      </c>
    </row>
    <row r="26" spans="1:13" x14ac:dyDescent="0.25">
      <c r="A26" t="s">
        <v>28</v>
      </c>
      <c r="B26" t="s">
        <v>27</v>
      </c>
      <c r="C26" t="s">
        <v>88</v>
      </c>
      <c r="D26" t="s">
        <v>117</v>
      </c>
      <c r="E26" t="s">
        <v>102</v>
      </c>
      <c r="F26" t="s">
        <v>104</v>
      </c>
      <c r="G26" s="19">
        <v>45000</v>
      </c>
      <c r="H26" s="19">
        <v>1148.33</v>
      </c>
      <c r="I26" s="19">
        <v>1368</v>
      </c>
      <c r="J26" s="19">
        <v>1291.5</v>
      </c>
      <c r="K26" s="19">
        <v>0</v>
      </c>
      <c r="L26" s="19">
        <v>41167.17</v>
      </c>
      <c r="M26" t="s">
        <v>120</v>
      </c>
    </row>
    <row r="27" spans="1:13" x14ac:dyDescent="0.25">
      <c r="A27" t="s">
        <v>100</v>
      </c>
      <c r="B27" t="s">
        <v>69</v>
      </c>
      <c r="C27" t="s">
        <v>84</v>
      </c>
      <c r="D27" t="s">
        <v>117</v>
      </c>
      <c r="E27" t="s">
        <v>102</v>
      </c>
      <c r="F27" t="s">
        <v>104</v>
      </c>
      <c r="G27" s="19">
        <v>60000</v>
      </c>
      <c r="H27" s="19">
        <v>3486.68</v>
      </c>
      <c r="I27" s="19">
        <v>1824</v>
      </c>
      <c r="J27" s="19">
        <v>1722</v>
      </c>
      <c r="K27" s="19">
        <v>0</v>
      </c>
      <c r="L27" s="19">
        <v>52942.32</v>
      </c>
      <c r="M27" t="s">
        <v>120</v>
      </c>
    </row>
    <row r="28" spans="1:13" x14ac:dyDescent="0.25">
      <c r="A28" t="s">
        <v>9</v>
      </c>
      <c r="B28" t="s">
        <v>8</v>
      </c>
      <c r="C28" t="s">
        <v>1</v>
      </c>
      <c r="D28" t="s">
        <v>117</v>
      </c>
      <c r="E28" t="s">
        <v>102</v>
      </c>
      <c r="F28" t="s">
        <v>104</v>
      </c>
      <c r="G28" s="19">
        <v>60000</v>
      </c>
      <c r="H28" s="19">
        <v>3486.68</v>
      </c>
      <c r="I28" s="19">
        <v>1824</v>
      </c>
      <c r="J28" s="19">
        <v>1722</v>
      </c>
      <c r="K28" s="19">
        <v>0</v>
      </c>
      <c r="L28" s="19">
        <v>52942.32</v>
      </c>
      <c r="M28" t="s">
        <v>121</v>
      </c>
    </row>
    <row r="29" spans="1:13" x14ac:dyDescent="0.25">
      <c r="A29" t="s">
        <v>74</v>
      </c>
      <c r="B29" t="s">
        <v>14</v>
      </c>
      <c r="C29" t="s">
        <v>88</v>
      </c>
      <c r="D29" t="s">
        <v>117</v>
      </c>
      <c r="E29" t="s">
        <v>102</v>
      </c>
      <c r="F29" t="s">
        <v>104</v>
      </c>
      <c r="G29" s="19">
        <v>45000</v>
      </c>
      <c r="H29" s="19">
        <v>1148.33</v>
      </c>
      <c r="I29" s="19">
        <v>1368</v>
      </c>
      <c r="J29" s="19">
        <v>1291.5</v>
      </c>
      <c r="K29" s="19">
        <v>0</v>
      </c>
      <c r="L29" s="19">
        <v>41167.17</v>
      </c>
      <c r="M29" t="s">
        <v>121</v>
      </c>
    </row>
    <row r="30" spans="1:13" x14ac:dyDescent="0.25">
      <c r="A30" t="s">
        <v>36</v>
      </c>
      <c r="B30" t="s">
        <v>35</v>
      </c>
      <c r="C30" t="s">
        <v>88</v>
      </c>
      <c r="D30" t="s">
        <v>117</v>
      </c>
      <c r="E30" t="s">
        <v>58</v>
      </c>
      <c r="F30" t="s">
        <v>102</v>
      </c>
      <c r="G30" s="19">
        <v>50000</v>
      </c>
      <c r="H30" s="19">
        <v>1854</v>
      </c>
      <c r="I30" s="19">
        <v>1520</v>
      </c>
      <c r="J30" s="19">
        <v>1435</v>
      </c>
      <c r="K30" s="19">
        <v>0</v>
      </c>
      <c r="L30" s="19">
        <v>45166</v>
      </c>
      <c r="M30" t="s">
        <v>121</v>
      </c>
    </row>
    <row r="31" spans="1:13" x14ac:dyDescent="0.25">
      <c r="A31" t="s">
        <v>29</v>
      </c>
      <c r="B31" t="s">
        <v>25</v>
      </c>
      <c r="C31" t="s">
        <v>1</v>
      </c>
      <c r="D31" t="s">
        <v>117</v>
      </c>
      <c r="E31" t="s">
        <v>102</v>
      </c>
      <c r="F31" t="s">
        <v>104</v>
      </c>
      <c r="G31" s="19">
        <v>50000</v>
      </c>
      <c r="H31" s="19">
        <v>1854</v>
      </c>
      <c r="I31" s="19">
        <v>1520</v>
      </c>
      <c r="J31" s="19">
        <v>1435</v>
      </c>
      <c r="K31" s="19">
        <v>0</v>
      </c>
      <c r="L31" s="19">
        <v>45166</v>
      </c>
      <c r="M31" t="s">
        <v>120</v>
      </c>
    </row>
    <row r="32" spans="1:13" x14ac:dyDescent="0.25">
      <c r="A32" t="s">
        <v>42</v>
      </c>
      <c r="B32" t="s">
        <v>27</v>
      </c>
      <c r="C32" t="s">
        <v>94</v>
      </c>
      <c r="D32" t="s">
        <v>117</v>
      </c>
      <c r="E32" t="s">
        <v>102</v>
      </c>
      <c r="F32" t="s">
        <v>104</v>
      </c>
      <c r="G32" s="19">
        <v>45000</v>
      </c>
      <c r="H32" s="19">
        <v>1148.33</v>
      </c>
      <c r="I32" s="19">
        <v>1368</v>
      </c>
      <c r="J32" s="19">
        <v>1291.5</v>
      </c>
      <c r="K32" s="19">
        <v>0</v>
      </c>
      <c r="L32" s="19">
        <v>41167.17</v>
      </c>
      <c r="M32" t="s">
        <v>120</v>
      </c>
    </row>
    <row r="33" spans="1:13" x14ac:dyDescent="0.25">
      <c r="A33" t="s">
        <v>47</v>
      </c>
      <c r="B33" t="s">
        <v>27</v>
      </c>
      <c r="C33" t="s">
        <v>85</v>
      </c>
      <c r="D33" t="s">
        <v>117</v>
      </c>
      <c r="E33" t="s">
        <v>102</v>
      </c>
      <c r="F33" t="s">
        <v>104</v>
      </c>
      <c r="G33" s="19">
        <v>50000</v>
      </c>
      <c r="H33" s="19">
        <v>1854</v>
      </c>
      <c r="I33" s="19">
        <v>1520</v>
      </c>
      <c r="J33" s="19">
        <v>1435</v>
      </c>
      <c r="K33" s="19">
        <v>7818.07</v>
      </c>
      <c r="L33" s="19">
        <v>37347.93</v>
      </c>
      <c r="M33" t="s">
        <v>120</v>
      </c>
    </row>
    <row r="34" spans="1:13" x14ac:dyDescent="0.25">
      <c r="A34" t="s">
        <v>68</v>
      </c>
      <c r="B34" t="s">
        <v>69</v>
      </c>
      <c r="C34" t="s">
        <v>1</v>
      </c>
      <c r="D34" t="s">
        <v>117</v>
      </c>
      <c r="E34" t="s">
        <v>102</v>
      </c>
      <c r="F34" t="s">
        <v>104</v>
      </c>
      <c r="G34" s="19">
        <v>70000</v>
      </c>
      <c r="H34" s="19">
        <v>5025.38</v>
      </c>
      <c r="I34" s="19">
        <v>2128</v>
      </c>
      <c r="J34" s="19">
        <v>2009</v>
      </c>
      <c r="K34" s="19">
        <v>0</v>
      </c>
      <c r="L34" s="19">
        <v>59097.16</v>
      </c>
      <c r="M34" t="s">
        <v>120</v>
      </c>
    </row>
    <row r="35" spans="1:13" x14ac:dyDescent="0.25">
      <c r="A35" t="s">
        <v>31</v>
      </c>
      <c r="B35" t="s">
        <v>30</v>
      </c>
      <c r="C35" t="s">
        <v>93</v>
      </c>
      <c r="D35" t="s">
        <v>117</v>
      </c>
      <c r="E35" t="s">
        <v>102</v>
      </c>
      <c r="F35" t="s">
        <v>104</v>
      </c>
      <c r="G35" s="19">
        <v>90000</v>
      </c>
      <c r="H35" s="19">
        <v>9753.1200000000008</v>
      </c>
      <c r="I35" s="19">
        <v>2736</v>
      </c>
      <c r="J35" s="19">
        <v>2583</v>
      </c>
      <c r="K35" s="19">
        <v>0</v>
      </c>
      <c r="L35" s="19">
        <v>74902.880000000005</v>
      </c>
      <c r="M35" t="s">
        <v>121</v>
      </c>
    </row>
    <row r="36" spans="1:13" x14ac:dyDescent="0.25">
      <c r="A36" t="s">
        <v>39</v>
      </c>
      <c r="B36" t="s">
        <v>38</v>
      </c>
      <c r="C36" t="s">
        <v>84</v>
      </c>
      <c r="D36" t="s">
        <v>117</v>
      </c>
      <c r="E36" t="s">
        <v>102</v>
      </c>
      <c r="F36" t="s">
        <v>104</v>
      </c>
      <c r="G36" s="19">
        <v>110000</v>
      </c>
      <c r="H36" s="19">
        <v>14457.62</v>
      </c>
      <c r="I36" s="19">
        <v>3344</v>
      </c>
      <c r="J36" s="19">
        <v>3157</v>
      </c>
      <c r="K36" s="19">
        <v>0</v>
      </c>
      <c r="L36" s="19">
        <v>89016.38</v>
      </c>
      <c r="M36" t="s">
        <v>121</v>
      </c>
    </row>
    <row r="37" spans="1:13" x14ac:dyDescent="0.25">
      <c r="A37" t="s">
        <v>73</v>
      </c>
      <c r="B37" t="s">
        <v>69</v>
      </c>
      <c r="C37" t="s">
        <v>91</v>
      </c>
      <c r="D37" t="s">
        <v>117</v>
      </c>
      <c r="E37" t="s">
        <v>102</v>
      </c>
      <c r="F37" t="s">
        <v>104</v>
      </c>
      <c r="G37" s="19">
        <v>65000</v>
      </c>
      <c r="H37" s="19">
        <v>4427.58</v>
      </c>
      <c r="I37" s="19">
        <v>1976</v>
      </c>
      <c r="J37" s="19">
        <v>1865.5</v>
      </c>
      <c r="K37" s="19">
        <v>0</v>
      </c>
      <c r="L37" s="19">
        <v>56705.919999999998</v>
      </c>
      <c r="M37" t="s">
        <v>121</v>
      </c>
    </row>
    <row r="38" spans="1:13" x14ac:dyDescent="0.25">
      <c r="A38" t="s">
        <v>43</v>
      </c>
      <c r="B38" t="s">
        <v>10</v>
      </c>
      <c r="C38" t="s">
        <v>81</v>
      </c>
      <c r="D38" t="s">
        <v>117</v>
      </c>
      <c r="E38" t="s">
        <v>58</v>
      </c>
      <c r="F38" t="s">
        <v>102</v>
      </c>
      <c r="G38" s="19">
        <v>115000</v>
      </c>
      <c r="H38" s="19">
        <v>15633.74</v>
      </c>
      <c r="I38" s="19">
        <v>3496</v>
      </c>
      <c r="J38" s="19">
        <v>3300.5</v>
      </c>
      <c r="K38" s="19">
        <v>0</v>
      </c>
      <c r="L38" s="19">
        <v>92544.76</v>
      </c>
      <c r="M38" t="s">
        <v>120</v>
      </c>
    </row>
    <row r="39" spans="1:13" x14ac:dyDescent="0.25">
      <c r="A39" t="s">
        <v>16</v>
      </c>
      <c r="B39" t="s">
        <v>10</v>
      </c>
      <c r="C39" t="s">
        <v>82</v>
      </c>
      <c r="D39" t="s">
        <v>117</v>
      </c>
      <c r="E39" t="s">
        <v>102</v>
      </c>
      <c r="F39" t="s">
        <v>104</v>
      </c>
      <c r="G39" s="19">
        <v>115000</v>
      </c>
      <c r="H39" s="19">
        <v>15204.88</v>
      </c>
      <c r="I39" s="19">
        <v>3496</v>
      </c>
      <c r="J39" s="19">
        <v>3300.5</v>
      </c>
      <c r="K39" s="19">
        <v>0</v>
      </c>
      <c r="L39" s="19">
        <v>91258.16</v>
      </c>
      <c r="M39" t="s">
        <v>121</v>
      </c>
    </row>
    <row r="40" spans="1:13" x14ac:dyDescent="0.25">
      <c r="A40" t="s">
        <v>21</v>
      </c>
      <c r="B40" t="s">
        <v>20</v>
      </c>
      <c r="C40" t="s">
        <v>85</v>
      </c>
      <c r="D40" t="s">
        <v>117</v>
      </c>
      <c r="E40" t="s">
        <v>102</v>
      </c>
      <c r="F40" t="s">
        <v>104</v>
      </c>
      <c r="G40" s="19">
        <v>110000</v>
      </c>
      <c r="H40" s="19">
        <v>14457.62</v>
      </c>
      <c r="I40" s="19">
        <v>3344</v>
      </c>
      <c r="J40" s="19">
        <v>3157</v>
      </c>
      <c r="K40" s="19">
        <v>0</v>
      </c>
      <c r="L40" s="19">
        <v>89016.38</v>
      </c>
      <c r="M40" t="s">
        <v>120</v>
      </c>
    </row>
    <row r="41" spans="1:13" x14ac:dyDescent="0.25">
      <c r="A41" t="s">
        <v>32</v>
      </c>
      <c r="B41" t="s">
        <v>22</v>
      </c>
      <c r="C41" t="s">
        <v>83</v>
      </c>
      <c r="D41" t="s">
        <v>117</v>
      </c>
      <c r="E41" t="s">
        <v>102</v>
      </c>
      <c r="F41" t="s">
        <v>104</v>
      </c>
      <c r="G41" s="19">
        <v>45000</v>
      </c>
      <c r="H41" s="19">
        <v>1148.33</v>
      </c>
      <c r="I41" s="19">
        <v>1368</v>
      </c>
      <c r="J41" s="19">
        <v>1291.5</v>
      </c>
      <c r="K41" s="19">
        <v>8617.3799999999992</v>
      </c>
      <c r="L41" s="19">
        <v>32549.79</v>
      </c>
      <c r="M41" t="s">
        <v>120</v>
      </c>
    </row>
    <row r="42" spans="1:13" x14ac:dyDescent="0.25">
      <c r="A42" t="s">
        <v>45</v>
      </c>
      <c r="B42" t="s">
        <v>4</v>
      </c>
      <c r="C42" t="s">
        <v>80</v>
      </c>
      <c r="D42" t="s">
        <v>117</v>
      </c>
      <c r="E42" t="s">
        <v>102</v>
      </c>
      <c r="F42" t="s">
        <v>104</v>
      </c>
      <c r="G42" s="19">
        <v>50000</v>
      </c>
      <c r="H42" s="19">
        <v>1854</v>
      </c>
      <c r="I42" s="19">
        <v>1520</v>
      </c>
      <c r="J42" s="19">
        <v>1435</v>
      </c>
      <c r="K42" s="19">
        <v>0</v>
      </c>
      <c r="L42" s="19">
        <v>45166</v>
      </c>
      <c r="M42" t="s">
        <v>120</v>
      </c>
    </row>
    <row r="43" spans="1:13" x14ac:dyDescent="0.25">
      <c r="A43" t="s">
        <v>97</v>
      </c>
      <c r="B43" t="s">
        <v>98</v>
      </c>
      <c r="C43" t="s">
        <v>99</v>
      </c>
      <c r="D43" t="s">
        <v>117</v>
      </c>
      <c r="E43" t="s">
        <v>102</v>
      </c>
      <c r="F43" t="s">
        <v>104</v>
      </c>
      <c r="G43" s="19">
        <v>60000</v>
      </c>
      <c r="H43" s="19">
        <v>3486.68</v>
      </c>
      <c r="I43" s="19">
        <v>1824</v>
      </c>
      <c r="J43" s="19">
        <v>1722</v>
      </c>
      <c r="K43" s="19">
        <v>0</v>
      </c>
      <c r="L43" s="19">
        <v>52942.32</v>
      </c>
      <c r="M43" t="s">
        <v>120</v>
      </c>
    </row>
    <row r="44" spans="1:13" x14ac:dyDescent="0.25">
      <c r="A44" t="s">
        <v>49</v>
      </c>
      <c r="B44" t="s">
        <v>48</v>
      </c>
      <c r="C44" t="s">
        <v>86</v>
      </c>
      <c r="D44" t="s">
        <v>117</v>
      </c>
      <c r="E44" t="s">
        <v>102</v>
      </c>
      <c r="F44" t="s">
        <v>104</v>
      </c>
      <c r="G44" s="19">
        <v>50000</v>
      </c>
      <c r="H44" s="19">
        <v>1854</v>
      </c>
      <c r="I44" s="19">
        <v>1520</v>
      </c>
      <c r="J44" s="19">
        <v>1435</v>
      </c>
      <c r="K44" s="19">
        <v>0</v>
      </c>
      <c r="L44" s="19">
        <v>45166</v>
      </c>
      <c r="M44" t="s">
        <v>120</v>
      </c>
    </row>
    <row r="45" spans="1:13" x14ac:dyDescent="0.25">
      <c r="A45">
        <f>SUBTOTAL(103,Tabla1[Empleado])</f>
        <v>43</v>
      </c>
      <c r="G45" s="21"/>
      <c r="H45" s="21"/>
      <c r="I45" s="21"/>
      <c r="J45" s="21"/>
      <c r="K45" s="21"/>
      <c r="L45" s="2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Temporales</vt:lpstr>
      <vt:lpstr>ABRIL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2024-06-18T13:37:28Z</cp:lastPrinted>
  <dcterms:created xsi:type="dcterms:W3CDTF">2023-03-02T18:37:02Z</dcterms:created>
  <dcterms:modified xsi:type="dcterms:W3CDTF">2024-06-18T13:37:29Z</dcterms:modified>
</cp:coreProperties>
</file>