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480"/>
  </bookViews>
  <sheets>
    <sheet name="Empleados Interinato" sheetId="1" r:id="rId1"/>
  </sheets>
  <definedNames>
    <definedName name="_xlnm.Print_Titles" localSheetId="0">'Empleados Interinato'!$8:$8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<sst xmlns="http://schemas.openxmlformats.org/spreadsheetml/2006/main" count="51" uniqueCount="41">
  <si>
    <t>10/01/2026</t>
  </si>
  <si>
    <t>DEPARTAMENTO DE RECURSOS HUMANOS</t>
  </si>
  <si>
    <t>SECCION DE REGISTRO, CONTROL &amp; NOMINA</t>
  </si>
  <si>
    <t>REPORTE DE INTERINATO - CORRESPONDIENTE AL MES DE DICIEMBRE DE 2025</t>
  </si>
  <si>
    <t>NOMBRE</t>
  </si>
  <si>
    <t>DIRECCION O DEPARTAMENTO</t>
  </si>
  <si>
    <t>FUNCION</t>
  </si>
  <si>
    <t>ESTATUS</t>
  </si>
  <si>
    <t>GENERO</t>
  </si>
  <si>
    <t>SUELDO BRUTO</t>
  </si>
  <si>
    <t>OTROS INGRESOS</t>
  </si>
  <si>
    <t>TOTAL INGRESOS</t>
  </si>
  <si>
    <t>AFP</t>
  </si>
  <si>
    <t>ISR</t>
  </si>
  <si>
    <t>SFS</t>
  </si>
  <si>
    <t>OTROS DESCUENTOS</t>
  </si>
  <si>
    <t>TOTAL DESCUENTOS</t>
  </si>
  <si>
    <t>NETO</t>
  </si>
  <si>
    <t>MARLENY ALTAGRACIA VELOZ TRINIDAD</t>
  </si>
  <si>
    <t>DIRECCION GENERAL DE MUSEOS</t>
  </si>
  <si>
    <t xml:space="preserve">RESPONSABLE DE ACCESO A LA INFORMACION </t>
  </si>
  <si>
    <t>ESTATUTO SIMPLIFICADO</t>
  </si>
  <si>
    <t>FEMENINO</t>
  </si>
  <si>
    <t>PETRA ISABEL PEREZ SIERRA</t>
  </si>
  <si>
    <t>DEPARTAMENTO DE RECURSOS HUMANOS -DGMUSEO</t>
  </si>
  <si>
    <t>ENCARGADO(A)</t>
  </si>
  <si>
    <t>AMAURY ENRIQUE FERREIRA DE JESUS</t>
  </si>
  <si>
    <t>DEPARTAMENTO DE TECNOLOGIA DE LA INFORMACIÓN Y COMUNICACIONES (TIC)</t>
  </si>
  <si>
    <t>CARRERA ADMINISTRATIVA</t>
  </si>
  <si>
    <t>MASCULINO</t>
  </si>
  <si>
    <t>YANERY DE LOS SANTOS DE LA CRUZ</t>
  </si>
  <si>
    <t>DIVISION DE CONTABILIDAD -DGMUSEO</t>
  </si>
  <si>
    <t>NIURCA ENELY RAMIREZ ARIAS</t>
  </si>
  <si>
    <t>MUSEO FARO A COLON -DGMUSEO</t>
  </si>
  <si>
    <t>TECNICO DE COMUNICACIONES</t>
  </si>
  <si>
    <t>EVELYN ENCARNACION ESQUEA</t>
  </si>
  <si>
    <t>MUSEO DE HISTORIA Y GEOGRAFIA -DGMUSEO</t>
  </si>
  <si>
    <t>TECNICO DE REGISTRO DE OBRAS</t>
  </si>
  <si>
    <t>Total</t>
  </si>
  <si>
    <t>Petra Pérez</t>
  </si>
  <si>
    <t>Encargada de Recursos Humanos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</si>
</sst>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3" formatCode="_(* #,##0.00_);_(* \(#,##0.00\);_(* &quot;-&quot;??_);_(@_)"/>
    <numFmt numFmtId="44" formatCode="_(&quot;$&quot;* #,##0.00_);_(&quot;$&quot;* \(#,##0.00\);_(&quot;$&quot;* &quot;-&quot;??_);_(@_)"/>
    <numFmt numFmtId="176" formatCode="_ * #,##0_ ;_ * \-#,##0_ ;_ * &quot;-&quot;_ ;_ @_ "/>
  </numFmts>
  <fonts count="30">
    <font>
      <sz val="11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b/>
      <sz val="10"/>
      <color theme="1"/>
      <name val="Calibri"/>
      <charset val="134"/>
      <scheme val="minor"/>
    </font>
    <font>
      <b/>
      <sz val="11"/>
      <color theme="0"/>
      <name val="Calibri"/>
      <charset val="134"/>
      <scheme val="minor"/>
    </font>
    <font>
      <b/>
      <sz val="10"/>
      <color theme="0"/>
      <name val="Calibri"/>
      <charset val="134"/>
      <scheme val="minor"/>
    </font>
    <font>
      <b/>
      <sz val="10"/>
      <color rgb="FF000000"/>
      <name val="Calibri"/>
      <charset val="134"/>
      <scheme val="minor"/>
    </font>
    <font>
      <b/>
      <sz val="10"/>
      <name val="Calibri"/>
      <charset val="134"/>
    </font>
    <font>
      <b/>
      <sz val="14"/>
      <color theme="1"/>
      <name val="Calibri"/>
      <charset val="134"/>
      <scheme val="minor"/>
    </font>
    <font>
      <b/>
      <sz val="18"/>
      <color theme="1"/>
      <name val="Calibri"/>
      <charset val="134"/>
      <scheme val="minor"/>
    </font>
    <font>
      <b/>
      <sz val="11"/>
      <color theme="4"/>
      <name val="Calibri"/>
      <charset val="13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theme="4" tint="0.399975585192419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/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176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4" borderId="9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0" fillId="6" borderId="13" applyNumberFormat="0" applyAlignment="0" applyProtection="0">
      <alignment vertical="center"/>
    </xf>
    <xf numFmtId="0" fontId="21" fillId="6" borderId="12" applyNumberFormat="0" applyAlignment="0" applyProtection="0">
      <alignment vertical="center"/>
    </xf>
    <xf numFmtId="0" fontId="22" fillId="7" borderId="14" applyNumberFormat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</cellStyleXfs>
  <cellXfs count="30">
    <xf numFmtId="0" fontId="0" fillId="0" borderId="0" xfId="0"/>
    <xf numFmtId="0" fontId="0" fillId="0" borderId="0" xfId="0" applyAlignment="1">
      <alignment horizontal="left" wrapText="1"/>
    </xf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3" fontId="4" fillId="2" borderId="1" xfId="1" applyNumberFormat="1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wrapText="1" readingOrder="1"/>
    </xf>
    <xf numFmtId="0" fontId="5" fillId="3" borderId="2" xfId="0" applyFont="1" applyFill="1" applyBorder="1" applyAlignment="1">
      <alignment vertical="center" wrapText="1" readingOrder="1"/>
    </xf>
    <xf numFmtId="0" fontId="2" fillId="3" borderId="2" xfId="0" applyFont="1" applyFill="1" applyBorder="1" applyAlignment="1">
      <alignment wrapText="1"/>
    </xf>
    <xf numFmtId="43" fontId="2" fillId="3" borderId="2" xfId="1" applyNumberFormat="1" applyFont="1" applyFill="1" applyBorder="1" applyAlignment="1">
      <alignment wrapText="1"/>
    </xf>
    <xf numFmtId="0" fontId="5" fillId="3" borderId="1" xfId="0" applyFont="1" applyFill="1" applyBorder="1" applyAlignment="1">
      <alignment wrapText="1" readingOrder="1"/>
    </xf>
    <xf numFmtId="0" fontId="2" fillId="3" borderId="1" xfId="0" applyFont="1" applyFill="1" applyBorder="1" applyAlignment="1">
      <alignment wrapText="1"/>
    </xf>
    <xf numFmtId="43" fontId="2" fillId="3" borderId="1" xfId="1" applyNumberFormat="1" applyFont="1" applyFill="1" applyBorder="1" applyAlignment="1">
      <alignment wrapText="1"/>
    </xf>
    <xf numFmtId="43" fontId="6" fillId="3" borderId="1" xfId="1" applyNumberFormat="1" applyFont="1" applyFill="1" applyBorder="1" applyAlignment="1"/>
    <xf numFmtId="0" fontId="5" fillId="3" borderId="3" xfId="0" applyFont="1" applyFill="1" applyBorder="1" applyAlignment="1">
      <alignment wrapText="1" readingOrder="1"/>
    </xf>
    <xf numFmtId="0" fontId="2" fillId="3" borderId="3" xfId="0" applyFont="1" applyFill="1" applyBorder="1" applyAlignment="1">
      <alignment wrapText="1"/>
    </xf>
    <xf numFmtId="43" fontId="2" fillId="3" borderId="3" xfId="0" applyNumberFormat="1" applyFont="1" applyFill="1" applyBorder="1" applyAlignment="1">
      <alignment wrapText="1"/>
    </xf>
    <xf numFmtId="0" fontId="0" fillId="0" borderId="4" xfId="0" applyBorder="1" applyAlignment="1">
      <alignment wrapText="1"/>
    </xf>
    <xf numFmtId="0" fontId="7" fillId="0" borderId="0" xfId="0" applyFont="1" applyAlignment="1">
      <alignment vertical="top"/>
    </xf>
    <xf numFmtId="0" fontId="8" fillId="0" borderId="0" xfId="0" applyFont="1" applyAlignment="1">
      <alignment vertical="top"/>
    </xf>
    <xf numFmtId="0" fontId="9" fillId="0" borderId="0" xfId="0" applyFont="1" applyAlignment="1">
      <alignment wrapText="1"/>
    </xf>
    <xf numFmtId="43" fontId="4" fillId="2" borderId="5" xfId="1" applyNumberFormat="1" applyFont="1" applyFill="1" applyBorder="1" applyAlignment="1">
      <alignment horizontal="center" vertical="center" wrapText="1"/>
    </xf>
    <xf numFmtId="43" fontId="6" fillId="3" borderId="2" xfId="1" applyNumberFormat="1" applyFont="1" applyFill="1" applyBorder="1"/>
    <xf numFmtId="43" fontId="2" fillId="3" borderId="6" xfId="1" applyNumberFormat="1" applyFont="1" applyFill="1" applyBorder="1" applyAlignment="1">
      <alignment wrapText="1"/>
    </xf>
    <xf numFmtId="43" fontId="2" fillId="3" borderId="5" xfId="1" applyNumberFormat="1" applyFont="1" applyFill="1" applyBorder="1" applyAlignment="1">
      <alignment wrapText="1"/>
    </xf>
    <xf numFmtId="43" fontId="2" fillId="3" borderId="7" xfId="1" applyNumberFormat="1" applyFont="1" applyFill="1" applyBorder="1" applyAlignment="1">
      <alignment wrapText="1"/>
    </xf>
    <xf numFmtId="43" fontId="2" fillId="3" borderId="8" xfId="0" applyNumberFormat="1" applyFont="1" applyFill="1" applyBorder="1" applyAlignment="1">
      <alignment wrapText="1"/>
    </xf>
    <xf numFmtId="43" fontId="0" fillId="0" borderId="0" xfId="0" applyNumberFormat="1" applyAlignment="1">
      <alignment wrapText="1"/>
    </xf>
    <xf numFmtId="0" fontId="9" fillId="0" borderId="0" xfId="0" applyFont="1" applyAlignment="1" quotePrefix="1">
      <alignment wrapText="1"/>
    </xf>
  </cellXfs>
  <cellStyles count="49">
    <cellStyle name="Normal" xfId="0" builtinId="0"/>
    <cellStyle name="Coma" xfId="1" builtinId="3"/>
    <cellStyle name="Moneda" xfId="2" builtinId="4"/>
    <cellStyle name="Porcentaje" xfId="3" builtinId="5"/>
    <cellStyle name="Coma [0]" xfId="4" builtinId="6"/>
    <cellStyle name="Moneda [0]" xfId="5" builtinId="7"/>
    <cellStyle name="Hipervínculo" xfId="6" builtinId="8"/>
    <cellStyle name="Hipervínculo visitado" xfId="7" builtinId="9"/>
    <cellStyle name="Nota" xfId="8" builtinId="10"/>
    <cellStyle name="Texto de advertencia" xfId="9" builtinId="11"/>
    <cellStyle name="Título" xfId="10" builtinId="15"/>
    <cellStyle name="Texto explicativo" xfId="11" builtinId="53"/>
    <cellStyle name="Título 1" xfId="12" builtinId="16"/>
    <cellStyle name="Título 2" xfId="13" builtinId="17"/>
    <cellStyle name="Título 3" xfId="14" builtinId="18"/>
    <cellStyle name="Título 4" xfId="15" builtinId="19"/>
    <cellStyle name="Entrada" xfId="16" builtinId="20"/>
    <cellStyle name="Salida" xfId="17" builtinId="21"/>
    <cellStyle name="Cálculo" xfId="18" builtinId="22"/>
    <cellStyle name="Celda de comprobación" xfId="19" builtinId="23"/>
    <cellStyle name="Celda vinculada" xfId="20" builtinId="24"/>
    <cellStyle name="Total" xfId="21" builtinId="25"/>
    <cellStyle name="Correcto" xfId="22" builtinId="26"/>
    <cellStyle name="Incorrecto" xfId="23" builtinId="27"/>
    <cellStyle name="Neutro" xfId="24" builtinId="28"/>
    <cellStyle name="Énfasis1" xfId="25" builtinId="29"/>
    <cellStyle name="20% - Énfasis1" xfId="26" builtinId="30"/>
    <cellStyle name="40% - Énfasis1" xfId="27" builtinId="31"/>
    <cellStyle name="60% - Énfasis1" xfId="28" builtinId="32"/>
    <cellStyle name="Énfasis2" xfId="29" builtinId="33"/>
    <cellStyle name="20% - Énfasis2" xfId="30" builtinId="34"/>
    <cellStyle name="40% - Énfasis2" xfId="31" builtinId="35"/>
    <cellStyle name="60% - Énfasis2" xfId="32" builtinId="36"/>
    <cellStyle name="Énfasis3" xfId="33" builtinId="37"/>
    <cellStyle name="20% - Énfasis3" xfId="34" builtinId="38"/>
    <cellStyle name="40% - Énfasis3" xfId="35" builtinId="39"/>
    <cellStyle name="60% - Énfasis3" xfId="36" builtinId="40"/>
    <cellStyle name="Énfasis4" xfId="37" builtinId="41"/>
    <cellStyle name="20% - Énfasis4" xfId="38" builtinId="42"/>
    <cellStyle name="40% - Énfasis4" xfId="39" builtinId="43"/>
    <cellStyle name="60% - Énfasis4" xfId="40" builtinId="44"/>
    <cellStyle name="Énfasis5" xfId="41" builtinId="45"/>
    <cellStyle name="20% - Énfasis5" xfId="42" builtinId="46"/>
    <cellStyle name="40% - Énfasis5" xfId="43" builtinId="47"/>
    <cellStyle name="60% - Énfasis5" xfId="44" builtinId="48"/>
    <cellStyle name="Énfasis6" xfId="45" builtinId="49"/>
    <cellStyle name="20% - Énfasis6" xfId="46" builtinId="50"/>
    <cellStyle name="40% - Énfasis6" xfId="47" builtinId="51"/>
    <cellStyle name="60% - Énfasis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47625</xdr:colOff>
      <xdr:row>0</xdr:row>
      <xdr:rowOff>38100</xdr:rowOff>
    </xdr:from>
    <xdr:to>
      <xdr:col>0</xdr:col>
      <xdr:colOff>2428578</xdr:colOff>
      <xdr:row>6</xdr:row>
      <xdr:rowOff>133350</xdr:rowOff>
    </xdr:to>
    <xdr:pic>
      <xdr:nvPicPr>
        <xdr:cNvPr id="3" name="Imagen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625" y="38100"/>
          <a:ext cx="2380615" cy="1238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4"/>
  <sheetViews>
    <sheetView tabSelected="1" workbookViewId="0">
      <selection activeCell="A8" sqref="A8:N15"/>
    </sheetView>
  </sheetViews>
  <sheetFormatPr defaultColWidth="11" defaultRowHeight="15"/>
  <cols>
    <col min="1" max="1" width="37.4285714285714" style="2" customWidth="1"/>
    <col min="2" max="2" width="49.5714285714286" style="2" customWidth="1"/>
    <col min="3" max="3" width="30.5714285714286" style="2" customWidth="1"/>
    <col min="4" max="4" width="23.2857142857143" style="2" customWidth="1"/>
    <col min="5" max="5" width="13.8571428571429" style="2" customWidth="1"/>
    <col min="6" max="6" width="10.7142857142857" style="2" customWidth="1"/>
    <col min="7" max="7" width="16.5714285714286" style="2" customWidth="1"/>
    <col min="8" max="8" width="10.7142857142857" style="2" customWidth="1"/>
    <col min="9" max="9" width="10" style="2" customWidth="1"/>
    <col min="10" max="10" width="9.71428571428571" style="2" customWidth="1"/>
    <col min="11" max="11" width="13.5714285714286" style="2" customWidth="1"/>
    <col min="12" max="12" width="15.5714285714286" style="2" customWidth="1"/>
    <col min="13" max="13" width="11.4285714285714" style="2" customWidth="1"/>
    <col min="14" max="14" width="11.7142857142857" style="2" customWidth="1"/>
    <col min="15" max="16384" width="11.4285714285714" style="2"/>
  </cols>
  <sheetData>
    <row r="1" spans="14:14">
      <c r="N1" s="30" t="s">
        <v>0</v>
      </c>
    </row>
    <row r="3" spans="2:2">
      <c r="B3" s="3" t="s">
        <v>1</v>
      </c>
    </row>
    <row r="4" spans="2:2">
      <c r="B4" s="4" t="s">
        <v>2</v>
      </c>
    </row>
    <row r="5" spans="2:2">
      <c r="B5" s="3" t="s">
        <v>3</v>
      </c>
    </row>
    <row r="8" s="1" customFormat="1" ht="34.5" customHeight="1" spans="1:14">
      <c r="A8" s="5" t="s">
        <v>4</v>
      </c>
      <c r="B8" s="5" t="s">
        <v>5</v>
      </c>
      <c r="C8" s="5" t="s">
        <v>6</v>
      </c>
      <c r="D8" s="5" t="s">
        <v>7</v>
      </c>
      <c r="E8" s="6" t="s">
        <v>8</v>
      </c>
      <c r="F8" s="6" t="s">
        <v>9</v>
      </c>
      <c r="G8" s="7" t="s">
        <v>10</v>
      </c>
      <c r="H8" s="7" t="s">
        <v>11</v>
      </c>
      <c r="I8" s="7" t="s">
        <v>12</v>
      </c>
      <c r="J8" s="7" t="s">
        <v>13</v>
      </c>
      <c r="K8" s="7" t="s">
        <v>14</v>
      </c>
      <c r="L8" s="7" t="s">
        <v>15</v>
      </c>
      <c r="M8" s="6" t="s">
        <v>16</v>
      </c>
      <c r="N8" s="23" t="s">
        <v>17</v>
      </c>
    </row>
    <row r="9" ht="35.1" customHeight="1" spans="1:14">
      <c r="A9" s="8" t="s">
        <v>18</v>
      </c>
      <c r="B9" s="9" t="s">
        <v>19</v>
      </c>
      <c r="C9" s="10" t="s">
        <v>20</v>
      </c>
      <c r="D9" s="10" t="s">
        <v>21</v>
      </c>
      <c r="E9" s="10" t="s">
        <v>22</v>
      </c>
      <c r="F9" s="11">
        <v>40000</v>
      </c>
      <c r="G9" s="11">
        <v>0</v>
      </c>
      <c r="H9" s="11">
        <v>40000</v>
      </c>
      <c r="I9" s="24">
        <v>1148</v>
      </c>
      <c r="J9" s="11">
        <v>7732.45</v>
      </c>
      <c r="K9" s="11">
        <v>1216</v>
      </c>
      <c r="L9" s="11">
        <v>0</v>
      </c>
      <c r="M9" s="11">
        <v>7732.45</v>
      </c>
      <c r="N9" s="25">
        <f>SUM('Empleados Interinato'!$H9)-'Empleados Interinato'!$M9</f>
        <v>32267.55</v>
      </c>
    </row>
    <row r="10" ht="35.1" customHeight="1" spans="1:14">
      <c r="A10" s="12" t="s">
        <v>23</v>
      </c>
      <c r="B10" s="12" t="s">
        <v>24</v>
      </c>
      <c r="C10" s="13" t="s">
        <v>25</v>
      </c>
      <c r="D10" s="13" t="s">
        <v>21</v>
      </c>
      <c r="E10" s="13" t="s">
        <v>22</v>
      </c>
      <c r="F10" s="14">
        <v>55000</v>
      </c>
      <c r="G10" s="14">
        <v>0</v>
      </c>
      <c r="H10" s="14">
        <v>55000</v>
      </c>
      <c r="I10" s="14">
        <v>1578.5</v>
      </c>
      <c r="J10" s="14">
        <v>9273.24</v>
      </c>
      <c r="K10" s="14">
        <v>1672</v>
      </c>
      <c r="L10" s="14">
        <v>0</v>
      </c>
      <c r="M10" s="14">
        <v>12523.74</v>
      </c>
      <c r="N10" s="26">
        <f>SUM('Empleados Interinato'!$H10)-'Empleados Interinato'!$M10</f>
        <v>42476.26</v>
      </c>
    </row>
    <row r="11" ht="35.1" customHeight="1" spans="1:14">
      <c r="A11" s="12" t="s">
        <v>26</v>
      </c>
      <c r="B11" s="12" t="s">
        <v>27</v>
      </c>
      <c r="C11" s="13" t="s">
        <v>25</v>
      </c>
      <c r="D11" s="13" t="s">
        <v>28</v>
      </c>
      <c r="E11" s="13" t="s">
        <v>29</v>
      </c>
      <c r="F11" s="14">
        <v>25000</v>
      </c>
      <c r="G11" s="14"/>
      <c r="H11" s="15">
        <v>25000</v>
      </c>
      <c r="I11" s="14">
        <v>717.5</v>
      </c>
      <c r="J11" s="14">
        <v>5325.64</v>
      </c>
      <c r="K11" s="14">
        <v>760</v>
      </c>
      <c r="L11" s="14"/>
      <c r="M11" s="14">
        <v>6803.14</v>
      </c>
      <c r="N11" s="26">
        <f>SUM('Empleados Interinato'!$H11)-'Empleados Interinato'!$M11</f>
        <v>18196.86</v>
      </c>
    </row>
    <row r="12" ht="35.1" customHeight="1" spans="1:14">
      <c r="A12" s="12" t="s">
        <v>30</v>
      </c>
      <c r="B12" s="12" t="s">
        <v>31</v>
      </c>
      <c r="C12" s="13" t="s">
        <v>25</v>
      </c>
      <c r="D12" s="13" t="s">
        <v>21</v>
      </c>
      <c r="E12" s="13" t="s">
        <v>22</v>
      </c>
      <c r="F12" s="14">
        <v>20000</v>
      </c>
      <c r="G12" s="14">
        <v>0</v>
      </c>
      <c r="H12" s="15">
        <v>20000</v>
      </c>
      <c r="I12" s="14">
        <v>574</v>
      </c>
      <c r="J12" s="14">
        <v>4384.74</v>
      </c>
      <c r="K12" s="14">
        <v>608</v>
      </c>
      <c r="L12" s="14">
        <v>0</v>
      </c>
      <c r="M12" s="14">
        <v>5566.74</v>
      </c>
      <c r="N12" s="27">
        <f>SUM('Empleados Interinato'!$H12)-'Empleados Interinato'!$M12</f>
        <v>14433.26</v>
      </c>
    </row>
    <row r="13" ht="35.1" customHeight="1" spans="1:14">
      <c r="A13" s="12" t="s">
        <v>32</v>
      </c>
      <c r="B13" s="12" t="s">
        <v>33</v>
      </c>
      <c r="C13" s="13" t="s">
        <v>34</v>
      </c>
      <c r="D13" s="13" t="s">
        <v>21</v>
      </c>
      <c r="E13" s="13" t="s">
        <v>22</v>
      </c>
      <c r="F13" s="14">
        <v>10000</v>
      </c>
      <c r="G13" s="14">
        <v>0</v>
      </c>
      <c r="H13" s="15">
        <v>10000</v>
      </c>
      <c r="I13" s="14">
        <v>287</v>
      </c>
      <c r="J13" s="14">
        <v>1148.32</v>
      </c>
      <c r="K13" s="14">
        <v>304</v>
      </c>
      <c r="L13" s="14">
        <v>0</v>
      </c>
      <c r="M13" s="14">
        <v>1739.32</v>
      </c>
      <c r="N13" s="27">
        <f>SUM('Empleados Interinato'!$H13)-'Empleados Interinato'!$M13</f>
        <v>8260.68</v>
      </c>
    </row>
    <row r="14" ht="35.1" customHeight="1" spans="1:14">
      <c r="A14" s="12" t="s">
        <v>35</v>
      </c>
      <c r="B14" s="12" t="s">
        <v>36</v>
      </c>
      <c r="C14" s="13" t="s">
        <v>37</v>
      </c>
      <c r="D14" s="13" t="s">
        <v>21</v>
      </c>
      <c r="E14" s="13" t="s">
        <v>22</v>
      </c>
      <c r="F14" s="14">
        <v>26000</v>
      </c>
      <c r="G14" s="14">
        <v>0</v>
      </c>
      <c r="H14" s="15">
        <v>26000</v>
      </c>
      <c r="I14" s="14">
        <v>746.2</v>
      </c>
      <c r="J14" s="14">
        <v>1571.73</v>
      </c>
      <c r="K14" s="14">
        <v>790.4</v>
      </c>
      <c r="L14" s="14">
        <v>0</v>
      </c>
      <c r="M14" s="14">
        <v>3108.33</v>
      </c>
      <c r="N14" s="26">
        <f>SUM('Empleados Interinato'!$H14)-'Empleados Interinato'!$M14</f>
        <v>22891.67</v>
      </c>
    </row>
    <row r="15" ht="35.1" customHeight="1" spans="1:14">
      <c r="A15" s="16" t="s">
        <v>38</v>
      </c>
      <c r="B15" s="16"/>
      <c r="C15" s="17"/>
      <c r="D15" s="17">
        <f>SUBTOTAL(103,'Empleados Interinato'!$D$9:$D$14)</f>
        <v>6</v>
      </c>
      <c r="E15" s="17"/>
      <c r="F15" s="18">
        <f>SUBTOTAL(109,'Empleados Interinato'!$F$9:$F$14)</f>
        <v>176000</v>
      </c>
      <c r="G15" s="18">
        <f>SUBTOTAL(109,'Empleados Interinato'!$G$9:$G$14)</f>
        <v>0</v>
      </c>
      <c r="H15" s="18">
        <f>SUBTOTAL(109,'Empleados Interinato'!$H$9:$H$14)</f>
        <v>176000</v>
      </c>
      <c r="I15" s="18">
        <f>SUBTOTAL(109,'Empleados Interinato'!$I$9:$I$14)</f>
        <v>5051.2</v>
      </c>
      <c r="J15" s="18">
        <f>SUBTOTAL(109,'Empleados Interinato'!$J$9:$J$14)</f>
        <v>29436.12</v>
      </c>
      <c r="K15" s="18">
        <f>SUBTOTAL(109,'Empleados Interinato'!$K$9:$K$14)</f>
        <v>5350.4</v>
      </c>
      <c r="L15" s="18">
        <f>SUBTOTAL(109,'Empleados Interinato'!$L$9:$L$14)</f>
        <v>0</v>
      </c>
      <c r="M15" s="18">
        <f>SUBTOTAL(109,'Empleados Interinato'!$M$9:$M$14)</f>
        <v>37473.72</v>
      </c>
      <c r="N15" s="28">
        <f>SUBTOTAL(109,'Empleados Interinato'!$N$9:$N$14)</f>
        <v>138526.28</v>
      </c>
    </row>
    <row r="16" spans="14:14">
      <c r="N16" s="29"/>
    </row>
    <row r="18" spans="13:13">
      <c r="M18" s="29"/>
    </row>
    <row r="19" spans="9:13">
      <c r="I19" s="29"/>
      <c r="M19" s="29"/>
    </row>
    <row r="20" spans="9:13">
      <c r="I20" s="29"/>
      <c r="M20" s="29"/>
    </row>
    <row r="22" spans="1:1">
      <c r="A22" s="19"/>
    </row>
    <row r="23" ht="18.75" spans="1:1">
      <c r="A23" s="20" t="s">
        <v>39</v>
      </c>
    </row>
    <row r="24" ht="23.25" spans="1:1">
      <c r="A24" s="21" t="s">
        <v>40</v>
      </c>
    </row>
  </sheetData>
  <pageMargins left="0.25" right="0.25" top="0.75" bottom="0.75" header="0.3" footer="0.3"/>
  <pageSetup paperSize="5" scale="65" fitToHeight="0" orientation="landscape"/>
  <headerFooter>
    <oddFooter>&amp;LSECCION DE REGISTRO, CONTROL Y NOMINA&amp;C&amp;N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Empleados Interinato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amaury guzman</cp:lastModifiedBy>
  <dcterms:created xsi:type="dcterms:W3CDTF">2023-03-03T14:53:00Z</dcterms:created>
  <cp:lastPrinted>2025-12-15T20:16:00Z</cp:lastPrinted>
  <dcterms:modified xsi:type="dcterms:W3CDTF">2026-01-20T22:25:21Z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DDFC7F8B35B24F7D9556A492E84ABB10_13</vt:lpwstr>
  </property>
  <property fmtid="{D5CDD505-2E9C-101B-9397-08002B2CF9AE}" pid="3" name="KSOProductBuildVer">
    <vt:lpwstr>2058-12.2.0.23196</vt:lpwstr>
  </property>
</Properties>
</file>