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6-Junio\"/>
    </mc:Choice>
  </mc:AlternateContent>
  <xr:revisionPtr revIDLastSave="0" documentId="13_ncr:1_{07BE768A-4E49-45FD-9875-F381D058FE5C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'!$A$9:$K$12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E13" i="2"/>
  <c r="B13" i="2"/>
</calcChain>
</file>

<file path=xl/sharedStrings.xml><?xml version="1.0" encoding="utf-8"?>
<sst xmlns="http://schemas.openxmlformats.org/spreadsheetml/2006/main" count="34" uniqueCount="31">
  <si>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</si>
  <si>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</si>
  <si>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</si>
  <si>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</si>
  <si>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</si>
  <si>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</si>
  <si>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</si>
  <si>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</si>
  <si>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</si>
  <si>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</si>
  <si>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</si>
  <si>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</si>
  <si>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</si>
  <si>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</si>
  <si>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F</t>
  </si>
  <si>
    <t>Total</t>
  </si>
  <si>
    <t>Petra Pérez</t>
  </si>
  <si>
    <t>Encargada de Recursos Humanos</t>
  </si>
  <si>
    <t>ADMINISTRADOR (A)</t>
  </si>
  <si>
    <t>LOURDES MARGARITA COISCOU LANTIGUA</t>
  </si>
  <si>
    <t>M</t>
  </si>
  <si>
    <t>GUARDIAN</t>
  </si>
  <si>
    <t>CONFESOR DE LA ROSA</t>
  </si>
  <si>
    <t>VIGILANTE</t>
  </si>
  <si>
    <t>RAFAEL ENRIQUE RAMIREZ</t>
  </si>
  <si>
    <t>FIJO</t>
  </si>
  <si>
    <t>MUSEO DE HISTORIA Y GEOGRAFIA -DGMUSEO</t>
  </si>
  <si>
    <t>MUSEO FARO A COLON -DGMUSEO</t>
  </si>
  <si>
    <t xml:space="preserve"> </t>
  </si>
  <si>
    <t>REPORTE DE TRAMITE DE PENSION - CORRESPONDIENTE AL MES DE JUNIO DE 2023</t>
  </si>
  <si>
    <t>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</si>
</sst>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3" totalsRowCount="1" headerRowDxfId="23" dataDxfId="22" tableBorderDxfId="21" headerRowCellStyle="Millares" dataCellStyle="Millares">
  <sortState xmlns:xlrd2="http://schemas.microsoft.com/office/spreadsheetml/2017/richdata2" ref="A10:K12">
    <sortCondition descending="1" ref="E9:E12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1"/>
  <sheetViews>
    <sheetView tabSelected="1" workbookViewId="0">
      <selection activeCell="D18" sqref="D18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30</v>
      </c>
    </row>
    <row r="2" spans="1:11" x14ac:dyDescent="0.25">
      <c r="J2" t="s">
        <v>28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29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x14ac:dyDescent="0.25">
      <c r="A10" t="s">
        <v>19</v>
      </c>
      <c r="B10" s="9" t="s">
        <v>18</v>
      </c>
      <c r="C10" s="10" t="s">
        <v>26</v>
      </c>
      <c r="D10" s="10" t="s">
        <v>25</v>
      </c>
      <c r="E10" s="14">
        <v>145000</v>
      </c>
      <c r="F10" s="14">
        <v>22690.49</v>
      </c>
      <c r="G10" s="11">
        <v>4408</v>
      </c>
      <c r="H10" s="11">
        <v>4161.5</v>
      </c>
      <c r="I10" s="11">
        <v>0</v>
      </c>
      <c r="J10" s="11">
        <v>113715.01</v>
      </c>
      <c r="K10" s="11" t="s">
        <v>14</v>
      </c>
    </row>
    <row r="11" spans="1:11" ht="17.25" customHeight="1" x14ac:dyDescent="0.25">
      <c r="A11" t="s">
        <v>22</v>
      </c>
      <c r="B11" s="9" t="s">
        <v>21</v>
      </c>
      <c r="C11" s="10" t="s">
        <v>27</v>
      </c>
      <c r="D11" s="10" t="s">
        <v>25</v>
      </c>
      <c r="E11" s="14">
        <v>10000</v>
      </c>
      <c r="F11" s="14">
        <v>0</v>
      </c>
      <c r="G11" s="11">
        <v>304</v>
      </c>
      <c r="H11" s="11">
        <v>287</v>
      </c>
      <c r="I11" s="11">
        <v>0</v>
      </c>
      <c r="J11" s="11">
        <v>9334</v>
      </c>
      <c r="K11" s="11" t="s">
        <v>20</v>
      </c>
    </row>
    <row r="12" spans="1:11" x14ac:dyDescent="0.25">
      <c r="A12" t="s">
        <v>24</v>
      </c>
      <c r="B12" s="9" t="s">
        <v>23</v>
      </c>
      <c r="C12" s="10" t="s">
        <v>13</v>
      </c>
      <c r="D12" s="10" t="s">
        <v>25</v>
      </c>
      <c r="E12" s="14">
        <v>10000</v>
      </c>
      <c r="F12" s="14">
        <v>0</v>
      </c>
      <c r="G12" s="11">
        <v>304</v>
      </c>
      <c r="H12" s="11">
        <v>287</v>
      </c>
      <c r="I12" s="11">
        <v>1546</v>
      </c>
      <c r="J12" s="11">
        <v>7738</v>
      </c>
      <c r="K12" s="11" t="s">
        <v>20</v>
      </c>
    </row>
    <row r="13" spans="1:11" x14ac:dyDescent="0.25">
      <c r="A13" t="s">
        <v>15</v>
      </c>
      <c r="B13" s="13">
        <f>SUBTOTAL(103,Tabla13[CARGO])</f>
        <v>3</v>
      </c>
      <c r="C13" s="10"/>
      <c r="D13" s="10"/>
      <c r="E13" s="12">
        <f>SUBTOTAL(109,Tabla13[INGRESO BRUTO])</f>
        <v>165000</v>
      </c>
      <c r="F13" s="12">
        <f>SUBTOTAL(109,Tabla13[ISR])</f>
        <v>22690.49</v>
      </c>
      <c r="G13" s="12">
        <f>SUBTOTAL(109,Tabla13[SFS])</f>
        <v>5016</v>
      </c>
      <c r="H13" s="12">
        <f>SUBTOTAL(109,Tabla13[AFP])</f>
        <v>4735.5</v>
      </c>
      <c r="I13" s="12">
        <f>SUBTOTAL(109,Tabla13[OTROS DESC])</f>
        <v>1546</v>
      </c>
      <c r="J13" s="12">
        <f>SUBTOTAL(109,Tabla13[INGRESO NETO])</f>
        <v>130787.01</v>
      </c>
      <c r="K13" s="13"/>
    </row>
    <row r="14" spans="1:11" x14ac:dyDescent="0.25">
      <c r="C14" s="10"/>
      <c r="D14" s="10"/>
    </row>
    <row r="20" spans="1:1" ht="21" x14ac:dyDescent="0.25">
      <c r="A20" s="16" t="s">
        <v>16</v>
      </c>
    </row>
    <row r="21" spans="1:1" ht="18.75" x14ac:dyDescent="0.25">
      <c r="A21" s="15" t="s">
        <v>17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2023-07-10T18:30:30Z</cp:lastPrinted>
  <dcterms:created xsi:type="dcterms:W3CDTF">2023-04-10T16:54:35Z</dcterms:created>
  <dcterms:modified xsi:type="dcterms:W3CDTF">2023-07-10T18:30:30Z</dcterms:modified>
</cp:coreProperties>
</file>