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Informaciones retroactrivo para transparencia\Ingreso y egreso 2024\"/>
    </mc:Choice>
  </mc:AlternateContent>
  <xr:revisionPtr revIDLastSave="0" documentId="13_ncr:1_{718BAF35-9D83-44C4-AD3E-9C5C87BCCA15}" xr6:coauthVersionLast="47" xr6:coauthVersionMax="47" xr10:uidLastSave="{00000000-0000-0000-0000-000000000000}"/>
  <bookViews>
    <workbookView xWindow="-120" yWindow="-120" windowWidth="20730" windowHeight="11160" xr2:uid="{D6BDE751-2122-4FAB-91AB-A37C580C787A}"/>
  </bookViews>
  <sheets>
    <sheet name="DICIEMBRE 2024" sheetId="1" r:id="rId1"/>
  </sheets>
  <definedNames>
    <definedName name="NOMBRE">#REF!</definedName>
    <definedName name="_xlnm.Print_Titles" localSheetId="0">'DICIEMBRE 2024'!$7:$7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s="1"/>
  <c r="G11" i="1" s="1"/>
  <c r="G12" i="1" s="1"/>
  <c r="G13" i="1"/>
  <c r="G14" i="1"/>
  <c r="G15" i="1"/>
  <c r="G16" i="1"/>
  <c r="G17" i="1"/>
  <c r="G18" i="1"/>
  <c r="G19" i="1"/>
  <c r="G20" i="1"/>
  <c r="G21" i="1"/>
  <c r="G22" i="1"/>
  <c r="G23" i="1"/>
  <c r="G24" i="1"/>
  <c r="G25" i="1"/>
  <c r="G26" i="1"/>
  <c r="G27" i="1"/>
  <c r="G28" i="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alcChain>
</file>

<file path=xl/sharedStrings.xml><?xml version="1.0" encoding="utf-8"?>
<sst xmlns="http://schemas.openxmlformats.org/spreadsheetml/2006/main" count="186" uniqueCount="120">
  <si>
    <t>INGRESOS</t>
  </si>
  <si>
    <t>EGRESOS</t>
  </si>
  <si>
    <t>CUENTA BANCARIA  NO.010-391740-3</t>
  </si>
  <si>
    <t>VALORES EN RD$</t>
  </si>
  <si>
    <t>FECHA</t>
  </si>
  <si>
    <t>DOCUMENTOS</t>
  </si>
  <si>
    <t>BENEFICIARIO</t>
  </si>
  <si>
    <t>CONCEPTO</t>
  </si>
  <si>
    <t>DÉBITO</t>
  </si>
  <si>
    <t>CRÉDITO</t>
  </si>
  <si>
    <t>BALANCE</t>
  </si>
  <si>
    <t>Encargado Financiero</t>
  </si>
  <si>
    <t>BALANCE INICIAL AL 31 OCTUBRE 2024</t>
  </si>
  <si>
    <t>BRENDA ALEXANDRA ROCHITS ULLOA</t>
  </si>
  <si>
    <t>INVERSIONES MORNEAU, SRL.</t>
  </si>
  <si>
    <t>DIOMMY FRANCISCA A PEREZ DE LARRACHE</t>
  </si>
  <si>
    <t>CARLOS DAVID REYES ARIAS</t>
  </si>
  <si>
    <t>MERLING MARGARITA DE LA CRUZ RAMIREZ</t>
  </si>
  <si>
    <t>ARIEL PEREZ REYES</t>
  </si>
  <si>
    <t>HUMANO SEGUROS, S.A.</t>
  </si>
  <si>
    <t>ED</t>
  </si>
  <si>
    <t>BANCO DE RESERVAS</t>
  </si>
  <si>
    <t>CARGOS BANCARIO .15%</t>
  </si>
  <si>
    <t>TRANSF/S-E</t>
  </si>
  <si>
    <t>DIRECCION GENERAL DE MUSEOS</t>
  </si>
  <si>
    <t>NOM: TRANSFERENCIA TESORERIA N</t>
  </si>
  <si>
    <t>PAGO OTROS VIATICOS AL PERSONAL DE LA DIRECCION GENERAL DE MUSEOS Y DE VARIOS MUSEOS QUE ESTARAN LABORARON DENTRO DEL MARCO DE ACTIVIDADES DE LA DGM</t>
  </si>
  <si>
    <t>TERESA ELSA SOLEDAD LAZO DE PADOVANI</t>
  </si>
  <si>
    <t>PAGO OTROS VIATICOS AL COLABORADOR POR TRABAJOS DE AUXILIAR DE MANTENIMIENTO REALIZADOS FUERA DE HORARIO ESTABLECIDO DURANTE EL CICLO DE CHARLAS DE LA XII BIENAL DE ARQUITECTURA, EN LA CONFERENCIA "MAREJADA" Y CONVERSATORIO SOBRE EL ARTISTA JULIO VALDEZ, EN EL MUSEO DE ARTE MODERNO, SEGUN ANEXOS.</t>
  </si>
  <si>
    <t>BALANCE AL 31 DE DICIEMBRE 2024</t>
  </si>
  <si>
    <t>RELACIÓN DE EGRESOS Y INGRESOS CUENTA OPERATIVA  DEL MES DICIEMBRE- 2024</t>
  </si>
  <si>
    <t>CK-024188</t>
  </si>
  <si>
    <t>CK-024189</t>
  </si>
  <si>
    <t>CK-024190</t>
  </si>
  <si>
    <t>CK-024191</t>
  </si>
  <si>
    <t>CK-024192</t>
  </si>
  <si>
    <t>CK-024193</t>
  </si>
  <si>
    <t>CK-024194</t>
  </si>
  <si>
    <t>CK-024195</t>
  </si>
  <si>
    <t>CK-024196</t>
  </si>
  <si>
    <t>CK-024197</t>
  </si>
  <si>
    <t>CK-024198</t>
  </si>
  <si>
    <t>CK-024199</t>
  </si>
  <si>
    <t>CK-024200</t>
  </si>
  <si>
    <t>CK-024201</t>
  </si>
  <si>
    <t>CK-024202</t>
  </si>
  <si>
    <t>CK-024203</t>
  </si>
  <si>
    <t>CK-024204</t>
  </si>
  <si>
    <t>CK-024205</t>
  </si>
  <si>
    <t>CK-024206</t>
  </si>
  <si>
    <t>CK-024207</t>
  </si>
  <si>
    <t>CK-024208</t>
  </si>
  <si>
    <t>CK-024209</t>
  </si>
  <si>
    <t>CK-024210</t>
  </si>
  <si>
    <t>CK-024211</t>
  </si>
  <si>
    <t>CK-024212</t>
  </si>
  <si>
    <t>CK-024213</t>
  </si>
  <si>
    <t>UNIVERSIDAD NACIONAL PEDRO HENRIQUEZ UREÑA</t>
  </si>
  <si>
    <t>SERVICIOS E INSTALACIONES TECNICAS, SRL.</t>
  </si>
  <si>
    <t>EDIS ALBERTO SANCHEZ ROSARIO</t>
  </si>
  <si>
    <t>MARIA BELISA RAMIREZ CASANOVA DE ZAIEK</t>
  </si>
  <si>
    <t>MARIANO JESUS PERALTA GARCIA</t>
  </si>
  <si>
    <t>OFICINA DE COORDINACION PRESIDENCIAL</t>
  </si>
  <si>
    <t>YENETTE ALTAGRACIA PAULINO MARCELINO</t>
  </si>
  <si>
    <t>MARIA DEL PILAR VASQUEZ PICHARDO</t>
  </si>
  <si>
    <t>NIURCA ENELY RAMIREZ ARIAS</t>
  </si>
  <si>
    <t>BETANIA RAMOS DE SOSA</t>
  </si>
  <si>
    <t>RICARDO GUARIONEX DE LOS SANTOS FELIZ</t>
  </si>
  <si>
    <t>AGUA PLANETA AZUL, S.A.</t>
  </si>
  <si>
    <t>NIURKA MERCEDES MADERA FLORES</t>
  </si>
  <si>
    <t>DIOGENES MARTIN PADILLA DE LA ROSA</t>
  </si>
  <si>
    <t>KEILON MANUEL JIMENEZ FERRERAS</t>
  </si>
  <si>
    <t>APORTE ECONÓMICO PARA CUBRIR  DIPLOMADO SOBRE "GESTIÓN DE MUSEOS", DENTRO DEL PROGRAMA DE FORMACIÓN DE RECURSOS HUMANOS DE LA DIRECCIÓN GENERAL DE MUSEOS,  PARA</t>
  </si>
  <si>
    <t>4TO. PAGO DE FACTURA No. B1500003465,  POR SERVICIOS DE MANTENIMIENTO PREVENTIVO Y REPARACIONES MENORES DE ASCENSORES, SEGUN ANEXOS.</t>
  </si>
  <si>
    <t xml:space="preserve">PAGO VIATICOS PARA VIAJE A LA PROVINCIA DE  SAN CRISTOBAL PARA REALIZAR TRABAJOS DE INSTALACION DE LA EXPOSICION  REPRESENTATIVA DEL MUSEO DEL H. DOM. Y DE LOS </t>
  </si>
  <si>
    <t>PAGO VIATICOS  PARA  VIAJE DESDE LA CIUDAD DE SANTIAGO  A LA CIUDAD DE SANTO DOMINGO, PARA REALIZAR TRABAJOS DEL PROGRAMA DE CATALOGACION DE LA COLECCION COLONI</t>
  </si>
  <si>
    <t>PAGO OTROS VIATICOS A LA COLABORADORA DE LA DIRECCION GENERAL DE MUSEOS QUE REALIZO TRABAJOS FUERA DE HORARIO ESTABLECIDO EN EL SIMPOSIO DE CLARA LEDESMA "A LOS</t>
  </si>
  <si>
    <t>PAGO OTROS VIATICOS AL COLABORADOR DE LA DIRECCION GENERAL DE MUSEOS QUE REALIZO TRABAJOS FUERA DE HORARIO ESTABLECIDO EN EL SIMPOSIO DE CLARA LEDESMA "A LOS 10</t>
  </si>
  <si>
    <t>PAGO DE FACTURA No. OCP-FCR-00002698, CORRESPONDIENTE AL BOLETO AEREO REALIZADO A TRAVES DE LA UNIDAD DE VIAJES DE LA PRESIDENCIA PARA EL SEÑOR CARLOS ANDUJAR D</t>
  </si>
  <si>
    <t>REPOSICION DE FONDO OPERACIONAL PARA CUBRIR GASTOS E IMPREVISTOS DEL MUSEO HORACIO VASQUEZ, DESDE LOS RECIBOS No.0289 HASTA EL No.0328, SEGUN ANEXOS.</t>
  </si>
  <si>
    <t>PAGO DE FACTURA NO. B1500000232, POR SERVICIOS DE ALQUILER DE AUDIO GUIAS EN EL MUSEO DE LAS CASAS REALES Y MUSEO FORTALEZA DE SAN FELIPE, PUERTO PLATA, CORRESP</t>
  </si>
  <si>
    <t>REPOSICION DE FONDO OPERACIONAL PARA CUBRIR GASTOS E IMPREVISTOS DEL MUSEO DEL ARTE MODERNO, DESDE LOS RECIBOS No.0215 HASTA EL No.0282, SEGUN ANEXOS.</t>
  </si>
  <si>
    <t>PAGO POR SERVICIOS DE COLABORACION DEL LEVANTAMIENTO DE INFORMACION DE LA ELABORACION DEL PLAN OPERATIVO ANUAL (POA)  2024, PLAN ESTRATEGICO INSTITUCIONAL (PEI)</t>
  </si>
  <si>
    <t>REPOSICION DE FONDO OPERACIONAL PARA CUBRIR GASTOS E IMPREVISTOS DEL MUSEO FARO A COLON, DESDE LOS RECIBOS No.0299 HASTA EL No.0339, SEGUN ANEXOS.</t>
  </si>
  <si>
    <t>REPOSICION DE FONDO OPERACIONAL PARA CUBRIR GASTOS E IMPREVISTOS DEL MUSEO FORTALEZA SAN FELIPE, DESDE LOS RECIBOS No.0229 HASTA EL No.0244, SEGUN ANEXOS. -</t>
  </si>
  <si>
    <t>REPOSICION DE FONDO OPERATIVO PARA CUBRIR GASTOS E IMPREVISTOS DEL DEPARTAMENTO DE SERVICIOS GENERALES DE LA DGM, DESDE LOS RECIBOS No.0819 HASTA EL No.0858, SE</t>
  </si>
  <si>
    <t>APOYO ECONOMICO POR ENTREGA DE PLACAS JUNTO AL DIRECTOR GENERAL DE MUSEOS, EN EL EVENTO DE "ASOGUITURD" EMISION POSTAL 50 ANIVERSARIO DE LA FUNDACION DE LA ASOC</t>
  </si>
  <si>
    <t>PAGO DE FACTURAS Nos. E450000005952,  E45000000006573 Y E450000006985, POR COMPRA DE AGUA PARA EL CONSUMO DE LOS EMPLEADOS DEL MUSEO DE ARTE MODERNO, SEGUN ANEX</t>
  </si>
  <si>
    <t>REPOSICION DE FONDO OPERACIONAL PARA CUBRIR GASTOS E IMPREVISTOS DEL MUSEO DE LAS CASAS REALES, DESDE LOS RECIBOS No.0307 HASTA EL No.0362, SEGUN ANEXOS.</t>
  </si>
  <si>
    <t>REPOSICION DE FONDO OPERACIONAL PARA CUBRIR GASTOS E IMPREVISTOS DEL MUSEO NACIONAL DE HISTORIA Y GEOGRAFIA, DESDE LOS RECIBOS No.0357 HASTA EL No.0375, SEGUN A</t>
  </si>
  <si>
    <t xml:space="preserve">APOYO ECONOMICO POR PRESENTACION MUSICAL DENTRO DEL MARCO DE LA CELEBRACION DE "NOCHES DE NAVIDAD", EL DIA 13 DE DICIEMBRE DEL 2024, EN HORARIO DE 07:00 P.M. A </t>
  </si>
  <si>
    <t>PAGO FACTURA No.E450000002527, POR SEGURO DE SALUD COMPLEMENTARIO A FAVOR DE LOS EMPLEADOS DE ESTA DIRECCION GENERAL DE MUSEOS, CORRESPONDIENTE AL MES DE DICIEM</t>
  </si>
  <si>
    <t>PAGO DE FACTURA NO. B1500000233, POR SERVICIOS DE ALQUILER DE AUDIO GUIAS EN EL MUSEO DE LAS CASAS REALES Y MUSEO FORTALEZA DE SAN FELIPE, PUERTO PLATA, CORRESP</t>
  </si>
  <si>
    <t>5TO. PAGO DE FACTURA No. B1500003494,  POR SERVICIOS DE MANTENIMIENTO PREVENTIVO Y REPARACIONES MENORES DE ASCENSORES, SEGUN ANEXOS.</t>
  </si>
  <si>
    <t xml:space="preserve">PAGO POR SERVICIOS DE RESTAURACION Y MODIFICACION DE ONCE (11) LIBREROS DE MADERA EN CAOBA PARA SER DISTRIBUIDOS EN LAS DIFERENTES DEPENDENCIAS DE LA DIRECCION </t>
  </si>
  <si>
    <t>PAGO POR SERVICIOS DE REBOBINADO DE LA BOMBA 20HP BALDOR 220/460V Y CAMBIO DE RODAMIENTO, RECTIFICACION DEL EJE ROTOR Y ABANICO DE ENFRIAMIENTO DE LA BOMBA DE A</t>
  </si>
  <si>
    <t>DB A CTA DB AUT. TC  CORTE 30</t>
  </si>
  <si>
    <t>DB AUTORIZADO TC CORTE 30</t>
  </si>
  <si>
    <t>DANIEL ENCARNACION TAVERAS</t>
  </si>
  <si>
    <t>PAGO OTROS VIATICOS AL COLABORADOR POR TRABAJOS DE SONIDO Y AUDIOVISUALES REALIZADOS FUERA DE HORARIO ESTABLECIDO DURANTE EL CONVERSATORIO SOBRE LA OBRA DEL ARTISTA JULIO VALDEZ "MAPEANDO LAS CAPAS" Y LA CHARLA DE LA XII BIENAL DE ARQUITECTURA,  LOS DIAS 03 AL 06 DE DICIEMBRE DEL 2024, EN EL MUSEO DE ARTE MODERNO, SEGUN ANEXOS.</t>
  </si>
  <si>
    <t>LUIS EDUARDO BOEHME RODRIGUEZ</t>
  </si>
  <si>
    <t>PAGO OTROS VIATICOS AL COLABORADOR POR TRABAJOS DE AUXILIAR DE MANTENIMIENTO REALIZADOS FUERA DE HORARIO DURANTE EL CONVERSATORIO SOBRE LA OBRA DEL ARTISTA JULIO VALDEZ "MAPEANDO LAS CAPAS" Y LA CHARLA DE LA XII BIENAL DE ARQUITECTURA,  EL DIA 28/11/2024 Y LOS DIAS 04, 05 Y 10 DE DICIEMBRE DEL 2024, EN EL MUSEO DE ARTE MODERNO, SEGUN ANEXOS.</t>
  </si>
  <si>
    <t>WELINTON ANTONIO MEDINA</t>
  </si>
  <si>
    <t>PAGO OTROS VIATICOS AL COLABORADOR POR TRABAJOS DE AUDIOVISUALES REALIZADOS FUERA DE HORARIO ESTABLECIDO DURANTE LA CONFERENCIA "MAREJADA" DEL ARTISTA LUIS MUÑOZ  Y LA CHARLA DE LA XII BIENAL DE ARQUITECTURA,  LOS DIAS 21, 28 Y 29 NOVIEMBRE Y EL 10 DICIEMBRE DEL 2024, EN EL MUSEO DE ARTE MODERNO, SEGUN ANEXOS.</t>
  </si>
  <si>
    <t>PAGO OTROS VIATICOS AL COLABORADOR POR TRABAJOS DE MANTENIMIENTO REALIZADOS FUERA DE HORARIO ESTABLECIDO DURANTE EL CICLO DE CHARLAS DE LA XII BIENAL DE ARQUITECTURA, EN LA CONFERENCIA "MAREJADA" Y CONVERSATORIO SOBRE EL ARTISTA JULIO VALDEZ, EN EL MUSEO DE ARTE MODERNO, SEGUN ANEXOS.</t>
  </si>
  <si>
    <t>NICOLAS AGRAMONTE NUÑEZ</t>
  </si>
  <si>
    <t>PAGO OTROS VIATICOS AL PERSONAL DE LA DGM POR TRABAJO DE MONTAJE DE LA EXPOSICION JULIO VALDEZ "MAPEANDO LAS CAPAS" DURANTE LOS DIAS DEL 19 AL 21 Y DEL 23 AL 25 DE NOVIEMBRE DEL 2024, SEGUN ANEXOS</t>
  </si>
  <si>
    <t>PAGO OTROS VIATICOS AL PERSONAL DE LA DGM POR SUPERVISAR LOS TRABAJOS Y LOS EMPLEADOS DENTRO DEL MARCO DE LA CELEBRACION DE LA FERIA INTERNACIONAL DEL LIBRO 2024, DEL 07 AL 15 DE  NOVIEMBRE DEL 2024, SEGUN ANEXOS</t>
  </si>
  <si>
    <t>PETRA ISABEL PEREZ SIERRA DE ENGRAND</t>
  </si>
  <si>
    <t>PAGO OTROS VIATICOS AL COLABORADOR QUE REALIZO TRABAJOS FUERA DE HORARIO ESTABLECIDO EN EL AUDITORIO, DURANTE LA ACTIVIDAD CLUBES DE LEONES, EL DIA 26 DE OCTUBRE DEL 2024, EN EL MUSEO DE ARTE MODERNO, SEGUN ANEXOS.-</t>
  </si>
  <si>
    <t>VIAJE A LAS PROVINCIAS DE LA ALTAGRACIA, ESPAILLAT (MOCA), TAMBORIL (SANTIAGO) Y PUERTO PLATA, PARA REALIZAR ENTREGA DE MATERIALES GASTABLE,  DE OFICINA Y LIMPIEZA, ALAMBRES ELECTRICOS, LAMPARAS Y OTROS INSUMOS, LOS DIAS 4, 5 Y 6 DE DICIEMBRE DEL 2024, SEGUN ANEXOS.-</t>
  </si>
  <si>
    <t>YAMILKA MARIA URBAEZ</t>
  </si>
  <si>
    <t>PAGO DE VIATICOS AL PERSONAL DE LA DGM POR VIAJE A LA PROVINCIA DE SAN CRISTOBAL LOS, PARA REALIZAR TRABAJOS DEL DESPACHO DE LA DIRECCION GENERAL DE MUSEOS,  LOS DIAS 04 Y 07 DE DICIEMBRE DEL 2024 , SEGUN ANEXOS.</t>
  </si>
  <si>
    <t>PAGO OTROS VIATICOS AL PERSONAL DEL MUSEO DE LAS CASAS REALES POR LABORAR EL LUNES 02 DE DICIEMBRE (MUSEO CERRADO AL PUBLICO), PARA RECIBIR UNOS TURISTAS DEL CRUCERO OCEANIA CRUISES DESDE LA ROMANA, SEGUN ANEXOS.</t>
  </si>
  <si>
    <t>PAGO DE VIATICOS AL PERSONAL DE LA DGM POR VIAJE A LA PROVINCIA DE SANTIAGO PARA SUPERVISAR TRABAJOS DE READECUACION DEL SISTEMA ELECTRICO DEL MUSEO MONUMENTO DE LOS HEROES DE LA RESTAURACION,  EL DIA 10 DE DICIEMBRE DEL 2024 , SEGUN ANEXOS.</t>
  </si>
  <si>
    <t>PAGO OTROS VIATICOS AL PERSONAL MILITAR QUE ESTUVO LABORANDO LOS DIAS 13 Y 14 DE DICIEMBRE DEL 2024, DENTRO DEL MARCO DE LA CELEBRACION "NOCHES DE NAVIDAD DE LOS MUSEOS", SEGUN ANEXOS.</t>
  </si>
  <si>
    <t>PAGO OTROS VIATICOS AL PERSONAL DEL MUSEO NACIONAL DE HISTORIA  NATURAL QUE ESTARAN LABORANDO LOS DIAS 13 Y 14 DE DICIEMBRE DEL 2024, DENTRO DEL MARCO DE LA CELEBRACION "NOCHES DE NAVIDAD DE LOS MUSEOS", SEGUN ANEXOS.</t>
  </si>
  <si>
    <t>PAGO DE VIATICOS AL PERSONAL DE LA DGM POR VIAJE A LA PROVINCIA LA ALTAGRACIA (SAN RAFAEL DEL YUMA) PARA REALIZAR TRABAJOS DE TECNOLOGIA EN EL MUSEO JUAN PONCE DE LEON, EL DIA 11 DE DICIEMBRE DEL 2024, SEGUN ANEXOS.</t>
  </si>
  <si>
    <t>PAGO OTROS VIATICOS AL PERSONAL DE LA DGM POR TRABAJO DE MONTAJE DE LA EXPOSICION JULIO VALDEZ "MAPEANDO LAS CAPAS" EL DIA 27 DE NOVIEMBRE DEL 2024, SEGUN ANEXOS.</t>
  </si>
  <si>
    <t>PAGO OTROS VIATICOS AL PERSONAL DEL MUSEO JUAN PONCE DE LEON QUE ESTUVIERON LABORANDO EL DIA 14 DE DICIEMBRE DEL 2024, DENTRO DEL MARCO DE LA CELEBRACION "NOCHES DE NAVIDAD DE LOS MUSEOS", SEGUN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</si>
</sst>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color theme="1"/>
      <name val="Arial"/>
      <family val="2"/>
    </font>
    <font>
      <b/>
      <sz val="10"/>
      <color theme="1"/>
      <name val="Arial"/>
      <family val="2"/>
    </font>
    <font>
      <sz val="9"/>
      <color theme="1"/>
      <name val="Times New Roman"/>
      <family val="1"/>
    </font>
    <font>
      <b/>
      <sz val="9"/>
      <color theme="1"/>
      <name val="Times New Roman"/>
      <family val="1"/>
    </font>
    <font>
      <b/>
      <sz val="11"/>
      <color theme="1"/>
      <name val="Times New Roman"/>
      <family val="1"/>
    </font>
    <font>
      <b/>
      <sz val="10"/>
      <color theme="0"/>
      <name val="Times New Roman"/>
      <family val="1"/>
    </font>
    <font>
      <sz val="9"/>
      <color rgb="FF000000"/>
      <name val="Times New Roman"/>
      <family val="1"/>
    </font>
    <font>
      <sz val="9"/>
      <color theme="1"/>
      <name val="Arial"/>
      <family val="2"/>
    </font>
    <font>
      <b/>
      <sz val="9"/>
      <color theme="0"/>
      <name val="Arial"/>
      <family val="2"/>
    </font>
    <font>
      <sz val="9"/>
      <color theme="0"/>
      <name val="Arial"/>
      <family val="2"/>
    </font>
    <font>
      <b/>
      <sz val="11"/>
      <color theme="0"/>
      <name val="Arial"/>
      <family val="2"/>
    </font>
    <font>
      <sz val="10"/>
      <color theme="1"/>
      <name val="Times New Roman"/>
      <family val="1"/>
    </font>
    <font>
      <sz val="10"/>
      <color indexed="63"/>
      <name val="Arial"/>
      <family val="2"/>
    </font>
    <font>
      <b/>
      <sz val="10"/>
      <color theme="1"/>
      <name val="Times New Roman"/>
      <family val="1"/>
    </font>
    <font>
      <b/>
      <sz val="10"/>
      <color indexed="8"/>
      <name val="Times New Roman"/>
      <family val="1"/>
    </font>
    <font>
      <sz val="10"/>
      <color theme="1"/>
      <name val="Aptos Narrow"/>
      <family val="2"/>
      <scheme val="minor"/>
    </font>
    <font>
      <sz val="9.5"/>
      <color theme="1"/>
      <name val="Arial"/>
      <family val="2"/>
    </font>
    <font>
      <sz val="11"/>
      <color indexed="63"/>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0.49998474074526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4" fillId="0" borderId="0" xfId="0" applyFont="1" applyAlignment="1">
      <alignment horizontal="center" vertical="center" wrapText="1"/>
    </xf>
    <xf numFmtId="0" fontId="4" fillId="0" borderId="0" xfId="0" applyFont="1" applyAlignment="1">
      <alignment horizontal="center" vertical="center"/>
    </xf>
    <xf numFmtId="4" fontId="4"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4" fontId="6" fillId="0" borderId="0" xfId="0" applyNumberFormat="1" applyFont="1" applyAlignment="1">
      <alignment horizontal="center" vertical="center"/>
    </xf>
    <xf numFmtId="0" fontId="6" fillId="2" borderId="2" xfId="0" applyFont="1" applyFill="1" applyBorder="1" applyAlignment="1">
      <alignment wrapText="1"/>
    </xf>
    <xf numFmtId="4" fontId="5" fillId="0" borderId="2" xfId="1" applyNumberFormat="1" applyFont="1" applyFill="1" applyBorder="1" applyAlignment="1"/>
    <xf numFmtId="4" fontId="5" fillId="0" borderId="2" xfId="1" applyNumberFormat="1" applyFont="1" applyBorder="1"/>
    <xf numFmtId="0" fontId="0" fillId="0" borderId="0" xfId="0" applyAlignment="1">
      <alignment wrapText="1"/>
    </xf>
    <xf numFmtId="4" fontId="0" fillId="0" borderId="0" xfId="0" applyNumberFormat="1"/>
    <xf numFmtId="43" fontId="3" fillId="0" borderId="0" xfId="0" applyNumberFormat="1" applyFont="1"/>
    <xf numFmtId="4" fontId="2" fillId="0" borderId="0" xfId="0" applyNumberFormat="1" applyFont="1"/>
    <xf numFmtId="0" fontId="2" fillId="0" borderId="0" xfId="0" applyFont="1"/>
    <xf numFmtId="0" fontId="8" fillId="3" borderId="2" xfId="0" applyFont="1" applyFill="1" applyBorder="1" applyAlignment="1">
      <alignment horizontal="center"/>
    </xf>
    <xf numFmtId="0" fontId="8" fillId="3" borderId="2" xfId="0" applyFont="1" applyFill="1" applyBorder="1" applyAlignment="1">
      <alignment horizontal="center" wrapText="1" readingOrder="1"/>
    </xf>
    <xf numFmtId="0" fontId="8" fillId="3" borderId="2" xfId="0" applyFont="1" applyFill="1" applyBorder="1" applyAlignment="1">
      <alignment horizontal="center" wrapText="1"/>
    </xf>
    <xf numFmtId="4" fontId="8" fillId="3" borderId="2" xfId="0" applyNumberFormat="1" applyFont="1" applyFill="1" applyBorder="1" applyAlignment="1">
      <alignment horizontal="center"/>
    </xf>
    <xf numFmtId="0" fontId="3" fillId="0" borderId="0" xfId="0" applyFont="1" applyAlignment="1">
      <alignment horizontal="center" vertical="center" readingOrder="1"/>
    </xf>
    <xf numFmtId="0" fontId="5" fillId="0" borderId="0" xfId="0" applyFont="1" applyAlignment="1">
      <alignment horizontal="center" vertical="center" readingOrder="1"/>
    </xf>
    <xf numFmtId="0" fontId="9" fillId="2" borderId="2" xfId="0" applyFont="1" applyFill="1" applyBorder="1" applyAlignment="1">
      <alignment horizontal="center" readingOrder="1"/>
    </xf>
    <xf numFmtId="4" fontId="3" fillId="0" borderId="0" xfId="0" applyNumberFormat="1" applyFont="1"/>
    <xf numFmtId="0" fontId="3" fillId="0" borderId="2" xfId="0" applyFont="1" applyBorder="1" applyAlignment="1">
      <alignment horizontal="center"/>
    </xf>
    <xf numFmtId="0" fontId="3" fillId="0" borderId="2" xfId="0" applyFont="1" applyBorder="1" applyAlignment="1">
      <alignment horizontal="left" wrapText="1"/>
    </xf>
    <xf numFmtId="4" fontId="3" fillId="0" borderId="2" xfId="1" applyNumberFormat="1" applyFont="1" applyFill="1" applyBorder="1" applyAlignment="1">
      <alignment vertical="center"/>
    </xf>
    <xf numFmtId="4" fontId="3" fillId="0" borderId="2" xfId="0" applyNumberFormat="1" applyFont="1" applyBorder="1"/>
    <xf numFmtId="4" fontId="3" fillId="0" borderId="2" xfId="0" applyNumberFormat="1" applyFont="1" applyBorder="1" applyAlignment="1">
      <alignment horizontal="right"/>
    </xf>
    <xf numFmtId="0" fontId="3" fillId="0" borderId="2" xfId="0" applyFont="1" applyBorder="1" applyAlignment="1">
      <alignment horizontal="left"/>
    </xf>
    <xf numFmtId="4" fontId="3" fillId="0" borderId="2" xfId="1" applyNumberFormat="1" applyFont="1" applyFill="1" applyBorder="1" applyAlignment="1">
      <alignment horizontal="right" vertical="center"/>
    </xf>
    <xf numFmtId="0" fontId="10" fillId="3" borderId="0" xfId="0" applyFont="1" applyFill="1" applyAlignment="1">
      <alignment horizontal="center"/>
    </xf>
    <xf numFmtId="4" fontId="12" fillId="3" borderId="4" xfId="0" applyNumberFormat="1" applyFont="1" applyFill="1" applyBorder="1"/>
    <xf numFmtId="4" fontId="13" fillId="3" borderId="4" xfId="0" applyNumberFormat="1" applyFont="1" applyFill="1" applyBorder="1"/>
    <xf numFmtId="4" fontId="14" fillId="0" borderId="2" xfId="0" applyNumberFormat="1" applyFont="1" applyBorder="1"/>
    <xf numFmtId="4" fontId="15" fillId="0" borderId="2" xfId="0" applyNumberFormat="1" applyFont="1" applyBorder="1" applyAlignment="1">
      <alignment horizontal="right"/>
    </xf>
    <xf numFmtId="0" fontId="15" fillId="0" borderId="2" xfId="0" applyFont="1" applyBorder="1" applyAlignment="1">
      <alignment horizontal="right"/>
    </xf>
    <xf numFmtId="0" fontId="16" fillId="0" borderId="0" xfId="0" applyFont="1" applyAlignment="1">
      <alignment horizontal="center" vertical="center" wrapText="1"/>
    </xf>
    <xf numFmtId="0" fontId="17" fillId="2" borderId="2" xfId="0" applyFont="1" applyFill="1" applyBorder="1" applyAlignment="1">
      <alignment horizontal="center" vertical="center" wrapText="1"/>
    </xf>
    <xf numFmtId="0" fontId="18" fillId="0" borderId="0" xfId="0" applyFont="1" applyAlignment="1">
      <alignment wrapText="1"/>
    </xf>
    <xf numFmtId="0" fontId="3" fillId="0" borderId="0" xfId="0" applyFont="1" applyAlignment="1">
      <alignment horizontal="center" readingOrder="1"/>
    </xf>
    <xf numFmtId="0" fontId="4"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xf>
    <xf numFmtId="0" fontId="11" fillId="3" borderId="0" xfId="0" applyFont="1" applyFill="1" applyAlignment="1">
      <alignment horizontal="center" wrapText="1"/>
    </xf>
    <xf numFmtId="0" fontId="11" fillId="3" borderId="3" xfId="0" applyFont="1" applyFill="1" applyBorder="1" applyAlignment="1">
      <alignment horizontal="center" wrapText="1"/>
    </xf>
    <xf numFmtId="0" fontId="0" fillId="0" borderId="0" xfId="0"/>
    <xf numFmtId="0" fontId="0" fillId="0" borderId="0" xfId="0" applyAlignment="1">
      <alignment horizontal="center"/>
    </xf>
    <xf numFmtId="4" fontId="0" fillId="0" borderId="0" xfId="0" applyNumberFormat="1"/>
    <xf numFmtId="14" fontId="3" fillId="2" borderId="2" xfId="0" applyNumberFormat="1" applyFont="1" applyFill="1" applyBorder="1" applyAlignment="1">
      <alignment horizontal="center" vertical="center"/>
    </xf>
    <xf numFmtId="164" fontId="3" fillId="0" borderId="2" xfId="0" applyNumberFormat="1" applyFont="1" applyBorder="1" applyAlignment="1">
      <alignment horizontal="center"/>
    </xf>
    <xf numFmtId="0" fontId="19" fillId="0" borderId="2" xfId="0" applyFont="1" applyBorder="1" applyAlignment="1">
      <alignment horizontal="left" wrapText="1"/>
    </xf>
    <xf numFmtId="4" fontId="20" fillId="0" borderId="2" xfId="0" applyNumberFormat="1" applyFont="1" applyBorder="1" applyAlignment="1">
      <alignment horizontal="right"/>
    </xf>
    <xf numFmtId="0" fontId="20" fillId="0" borderId="2" xfId="0" applyFont="1" applyBorder="1" applyAlignment="1">
      <alignment horizontal="left" wrapText="1"/>
    </xf>
    <xf numFmtId="0" fontId="3" fillId="0" borderId="0" xfId="0" applyFont="1" applyAlignment="1">
      <alignment horizontal="center" vertical="center"/>
    </xf>
    <xf numFmtId="0" fontId="5" fillId="0" borderId="0" xfId="0" applyFont="1" applyAlignment="1">
      <alignment horizontal="center" vertical="center"/>
    </xf>
    <xf numFmtId="14" fontId="5" fillId="2" borderId="2" xfId="0" applyNumberFormat="1" applyFont="1" applyFill="1" applyBorder="1" applyAlignment="1">
      <alignment horizontal="center"/>
    </xf>
    <xf numFmtId="164" fontId="20" fillId="0" borderId="2" xfId="0" applyNumberFormat="1" applyFont="1" applyBorder="1" applyAlignment="1">
      <alignment horizontal="center"/>
    </xf>
    <xf numFmtId="0" fontId="21" fillId="0" borderId="2" xfId="0" applyFont="1" applyBorder="1"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752599</xdr:colOff>
      <xdr:row>5</xdr:row>
      <xdr:rowOff>123826</xdr:rowOff>
    </xdr:to>
    <xdr:pic>
      <xdr:nvPicPr>
        <xdr:cNvPr id="2" name="Imagen 1">
          <a:extLst>
            <a:ext uri="{FF2B5EF4-FFF2-40B4-BE49-F238E27FC236}">
              <a16:creationId xmlns:a16="http://schemas.microsoft.com/office/drawing/2014/main" id="{C5C11E63-2B37-48AC-A5E0-47FC2C3E2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8100"/>
          <a:ext cx="1352550" cy="819151"/>
        </a:xfrm>
        <a:prstGeom prst="rect">
          <a:avLst/>
        </a:prstGeom>
        <a:noFill/>
        <a:ln>
          <a:noFill/>
        </a:ln>
      </xdr:spPr>
    </xdr:pic>
    <xdr:clientData/>
  </xdr:twoCellAnchor>
  <xdr:twoCellAnchor editAs="oneCell">
    <xdr:from>
      <xdr:col>5</xdr:col>
      <xdr:colOff>835728</xdr:colOff>
      <xdr:row>0</xdr:row>
      <xdr:rowOff>0</xdr:rowOff>
    </xdr:from>
    <xdr:to>
      <xdr:col>6</xdr:col>
      <xdr:colOff>1209182</xdr:colOff>
      <xdr:row>5</xdr:row>
      <xdr:rowOff>114300</xdr:rowOff>
    </xdr:to>
    <xdr:pic>
      <xdr:nvPicPr>
        <xdr:cNvPr id="3" name="Imagen 2" descr="Invitación a la Comunidad Artístico Cultural de la Provincia de Barahona">
          <a:extLst>
            <a:ext uri="{FF2B5EF4-FFF2-40B4-BE49-F238E27FC236}">
              <a16:creationId xmlns:a16="http://schemas.microsoft.com/office/drawing/2014/main" id="{656199BB-1A1A-4D1C-8136-55F7148CA83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bright="1000" contrast="1000"/>
                  </a14:imgEffect>
                </a14:imgLayer>
              </a14:imgProps>
            </a:ext>
            <a:ext uri="{28A0092B-C50C-407E-A947-70E740481C1C}">
              <a14:useLocalDpi xmlns:a14="http://schemas.microsoft.com/office/drawing/2010/main" val="0"/>
            </a:ext>
          </a:extLst>
        </a:blip>
        <a:srcRect/>
        <a:stretch>
          <a:fillRect/>
        </a:stretch>
      </xdr:blipFill>
      <xdr:spPr bwMode="auto">
        <a:xfrm>
          <a:off x="9408228" y="0"/>
          <a:ext cx="1306904" cy="8477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4767-DF7F-4D0D-A73E-ABE41F6083B8}">
  <sheetPr>
    <tabColor rgb="FFFFC000"/>
  </sheetPr>
  <dimension ref="A1:K77"/>
  <sheetViews>
    <sheetView tabSelected="1" topLeftCell="A62" zoomScale="77" zoomScaleNormal="77" workbookViewId="0">
      <selection activeCell="J66" sqref="J66"/>
    </sheetView>
  </sheetViews>
  <sheetFormatPr baseColWidth="10" defaultRowHeight="15" x14ac:dyDescent="0.25"/>
  <cols>
    <col min="1" max="1" width="12" style="46" customWidth="1"/>
    <col min="2" max="2" width="17.140625" style="46" customWidth="1"/>
    <col min="3" max="3" width="32.42578125" style="10" customWidth="1"/>
    <col min="4" max="4" width="55.42578125" style="38" customWidth="1"/>
    <col min="5" max="5" width="13.28515625" style="11" customWidth="1"/>
    <col min="6" max="6" width="14" style="11" bestFit="1" customWidth="1"/>
    <col min="7" max="7" width="20" customWidth="1"/>
    <col min="9" max="10" width="13" style="11" bestFit="1" customWidth="1"/>
    <col min="11" max="11" width="11.5703125" style="11" bestFit="1" customWidth="1"/>
  </cols>
  <sheetData>
    <row r="1" spans="1:7" ht="15" hidden="1" customHeight="1" x14ac:dyDescent="0.25">
      <c r="A1" s="53"/>
      <c r="B1" s="19"/>
      <c r="C1" s="1"/>
      <c r="D1" s="1"/>
      <c r="E1" s="3" t="s">
        <v>0</v>
      </c>
      <c r="F1" s="3" t="s">
        <v>1</v>
      </c>
      <c r="G1" s="2"/>
    </row>
    <row r="2" spans="1:7" ht="12.75" customHeight="1" x14ac:dyDescent="0.25">
      <c r="A2" s="53"/>
      <c r="B2" s="19"/>
      <c r="C2" s="1"/>
      <c r="D2" s="1"/>
      <c r="E2" s="3"/>
      <c r="F2" s="3"/>
      <c r="G2" s="2"/>
    </row>
    <row r="3" spans="1:7" x14ac:dyDescent="0.25">
      <c r="A3" s="54"/>
      <c r="B3" s="20"/>
      <c r="C3" s="4"/>
      <c r="D3" s="36"/>
      <c r="E3" s="6"/>
      <c r="F3" s="6"/>
      <c r="G3" s="5"/>
    </row>
    <row r="4" spans="1:7" x14ac:dyDescent="0.25">
      <c r="A4" s="41" t="s">
        <v>2</v>
      </c>
      <c r="B4" s="41"/>
      <c r="C4" s="41"/>
      <c r="D4" s="41"/>
      <c r="E4" s="41"/>
      <c r="F4" s="41"/>
      <c r="G4" s="41"/>
    </row>
    <row r="5" spans="1:7" x14ac:dyDescent="0.25">
      <c r="A5" s="41" t="s">
        <v>30</v>
      </c>
      <c r="B5" s="41"/>
      <c r="C5" s="41"/>
      <c r="D5" s="41"/>
      <c r="E5" s="41"/>
      <c r="F5" s="41"/>
      <c r="G5" s="41"/>
    </row>
    <row r="6" spans="1:7" x14ac:dyDescent="0.25">
      <c r="A6" s="42" t="s">
        <v>3</v>
      </c>
      <c r="B6" s="42"/>
      <c r="C6" s="42"/>
      <c r="D6" s="42"/>
      <c r="E6" s="42"/>
      <c r="F6" s="42"/>
      <c r="G6" s="42"/>
    </row>
    <row r="7" spans="1:7" x14ac:dyDescent="0.25">
      <c r="A7" s="15" t="s">
        <v>4</v>
      </c>
      <c r="B7" s="16" t="s">
        <v>5</v>
      </c>
      <c r="C7" s="17" t="s">
        <v>6</v>
      </c>
      <c r="D7" s="17" t="s">
        <v>7</v>
      </c>
      <c r="E7" s="18" t="s">
        <v>8</v>
      </c>
      <c r="F7" s="18" t="s">
        <v>9</v>
      </c>
      <c r="G7" s="15" t="s">
        <v>10</v>
      </c>
    </row>
    <row r="8" spans="1:7" x14ac:dyDescent="0.25">
      <c r="A8" s="55"/>
      <c r="B8" s="21"/>
      <c r="C8" s="7"/>
      <c r="D8" s="37" t="s">
        <v>12</v>
      </c>
      <c r="E8" s="8"/>
      <c r="F8" s="9"/>
      <c r="G8" s="33">
        <v>7830183.6100000003</v>
      </c>
    </row>
    <row r="9" spans="1:7" ht="68.25" customHeight="1" x14ac:dyDescent="0.25">
      <c r="A9" s="49">
        <v>45628</v>
      </c>
      <c r="B9" s="23" t="s">
        <v>31</v>
      </c>
      <c r="C9" s="28" t="s">
        <v>57</v>
      </c>
      <c r="D9" s="57" t="s">
        <v>72</v>
      </c>
      <c r="E9" s="27"/>
      <c r="F9" s="27">
        <v>12500</v>
      </c>
      <c r="G9" s="26">
        <f>+G8+E9-F9</f>
        <v>7817683.6100000003</v>
      </c>
    </row>
    <row r="10" spans="1:7" ht="61.5" customHeight="1" x14ac:dyDescent="0.25">
      <c r="A10" s="48">
        <v>45628</v>
      </c>
      <c r="B10" s="23" t="s">
        <v>32</v>
      </c>
      <c r="C10" s="28" t="s">
        <v>58</v>
      </c>
      <c r="D10" s="57" t="s">
        <v>73</v>
      </c>
      <c r="E10" s="25"/>
      <c r="F10" s="34">
        <v>33356</v>
      </c>
      <c r="G10" s="26">
        <f>+G9+E10-F10</f>
        <v>7784327.6100000003</v>
      </c>
    </row>
    <row r="11" spans="1:7" ht="85.5" customHeight="1" x14ac:dyDescent="0.25">
      <c r="A11" s="48">
        <v>45628</v>
      </c>
      <c r="B11" s="23" t="s">
        <v>33</v>
      </c>
      <c r="C11" s="28" t="s">
        <v>59</v>
      </c>
      <c r="D11" s="57" t="s">
        <v>74</v>
      </c>
      <c r="E11" s="25"/>
      <c r="F11" s="25">
        <v>3400</v>
      </c>
      <c r="G11" s="26">
        <f>+G10+E11-F11</f>
        <v>7780927.6100000003</v>
      </c>
    </row>
    <row r="12" spans="1:7" ht="54" customHeight="1" x14ac:dyDescent="0.25">
      <c r="A12" s="48">
        <v>45629</v>
      </c>
      <c r="B12" s="23" t="s">
        <v>34</v>
      </c>
      <c r="C12" s="28" t="s">
        <v>60</v>
      </c>
      <c r="D12" s="57" t="s">
        <v>75</v>
      </c>
      <c r="E12" s="25"/>
      <c r="F12" s="25">
        <v>36300</v>
      </c>
      <c r="G12" s="26">
        <f>+G11+E12-F12</f>
        <v>7744627.6100000003</v>
      </c>
    </row>
    <row r="13" spans="1:7" ht="60" customHeight="1" x14ac:dyDescent="0.25">
      <c r="A13" s="56">
        <v>45629</v>
      </c>
      <c r="B13" s="23" t="s">
        <v>20</v>
      </c>
      <c r="C13" s="28" t="s">
        <v>24</v>
      </c>
      <c r="D13" s="52" t="s">
        <v>96</v>
      </c>
      <c r="E13" s="25"/>
      <c r="F13" s="51">
        <v>14593.05</v>
      </c>
      <c r="G13" s="26">
        <f>+G12+E13-F13</f>
        <v>7730034.5600000005</v>
      </c>
    </row>
    <row r="14" spans="1:7" ht="63" customHeight="1" x14ac:dyDescent="0.25">
      <c r="A14" s="49">
        <v>45632</v>
      </c>
      <c r="B14" s="23" t="s">
        <v>35</v>
      </c>
      <c r="C14" s="28" t="s">
        <v>17</v>
      </c>
      <c r="D14" s="57" t="s">
        <v>76</v>
      </c>
      <c r="E14" s="25"/>
      <c r="F14" s="27">
        <v>0</v>
      </c>
      <c r="G14" s="26">
        <f>+G13+E14-F14</f>
        <v>7730034.5600000005</v>
      </c>
    </row>
    <row r="15" spans="1:7" ht="39" customHeight="1" x14ac:dyDescent="0.25">
      <c r="A15" s="48">
        <v>45632</v>
      </c>
      <c r="B15" s="48" t="s">
        <v>36</v>
      </c>
      <c r="C15" s="28" t="s">
        <v>61</v>
      </c>
      <c r="D15" s="57" t="s">
        <v>77</v>
      </c>
      <c r="E15" s="25"/>
      <c r="F15" s="27">
        <v>0</v>
      </c>
      <c r="G15" s="26">
        <f>+G14+E15-F15</f>
        <v>7730034.5600000005</v>
      </c>
    </row>
    <row r="16" spans="1:7" ht="54.75" customHeight="1" x14ac:dyDescent="0.25">
      <c r="A16" s="48">
        <v>45632</v>
      </c>
      <c r="B16" s="48" t="s">
        <v>37</v>
      </c>
      <c r="C16" s="28" t="s">
        <v>62</v>
      </c>
      <c r="D16" s="57" t="s">
        <v>78</v>
      </c>
      <c r="E16" s="25"/>
      <c r="F16" s="27">
        <v>0</v>
      </c>
      <c r="G16" s="26">
        <f>+G15+E16-F16</f>
        <v>7730034.5600000005</v>
      </c>
    </row>
    <row r="17" spans="1:7" ht="53.25" customHeight="1" x14ac:dyDescent="0.25">
      <c r="A17" s="48">
        <v>45632</v>
      </c>
      <c r="B17" s="48" t="s">
        <v>38</v>
      </c>
      <c r="C17" s="28" t="s">
        <v>62</v>
      </c>
      <c r="D17" s="57" t="s">
        <v>78</v>
      </c>
      <c r="E17" s="25"/>
      <c r="F17" s="27">
        <v>105551.28</v>
      </c>
      <c r="G17" s="26">
        <f>+G16+E17-F17</f>
        <v>7624483.2800000003</v>
      </c>
    </row>
    <row r="18" spans="1:7" ht="68.25" customHeight="1" x14ac:dyDescent="0.25">
      <c r="A18" s="56">
        <v>45632</v>
      </c>
      <c r="B18" s="23" t="s">
        <v>20</v>
      </c>
      <c r="C18" s="28" t="s">
        <v>24</v>
      </c>
      <c r="D18" s="52" t="s">
        <v>109</v>
      </c>
      <c r="E18" s="25"/>
      <c r="F18" s="51">
        <v>18333.330000000002</v>
      </c>
      <c r="G18" s="26">
        <f>+G17+E18-F18</f>
        <v>7606149.9500000002</v>
      </c>
    </row>
    <row r="19" spans="1:7" ht="89.25" customHeight="1" x14ac:dyDescent="0.25">
      <c r="A19" s="56">
        <v>45632</v>
      </c>
      <c r="B19" s="23" t="s">
        <v>20</v>
      </c>
      <c r="C19" s="28" t="s">
        <v>24</v>
      </c>
      <c r="D19" s="24" t="s">
        <v>26</v>
      </c>
      <c r="E19" s="25"/>
      <c r="F19" s="51">
        <v>201041.67</v>
      </c>
      <c r="G19" s="26">
        <f>+G18+E19-F19</f>
        <v>7405108.2800000003</v>
      </c>
    </row>
    <row r="20" spans="1:7" ht="61.5" customHeight="1" x14ac:dyDescent="0.25">
      <c r="A20" s="56">
        <v>45632</v>
      </c>
      <c r="B20" s="23" t="s">
        <v>20</v>
      </c>
      <c r="C20" s="28" t="s">
        <v>24</v>
      </c>
      <c r="D20" s="24" t="s">
        <v>26</v>
      </c>
      <c r="E20" s="25"/>
      <c r="F20" s="51">
        <v>260500.03</v>
      </c>
      <c r="G20" s="26">
        <f>+G19+E20-F20</f>
        <v>7144608.25</v>
      </c>
    </row>
    <row r="21" spans="1:7" ht="63" customHeight="1" x14ac:dyDescent="0.25">
      <c r="A21" s="56">
        <v>45632</v>
      </c>
      <c r="B21" s="23" t="s">
        <v>20</v>
      </c>
      <c r="C21" s="28" t="s">
        <v>24</v>
      </c>
      <c r="D21" s="24" t="s">
        <v>26</v>
      </c>
      <c r="E21" s="25"/>
      <c r="F21" s="51">
        <v>457583.33</v>
      </c>
      <c r="G21" s="26">
        <f>+G20+E21-F21</f>
        <v>6687024.9199999999</v>
      </c>
    </row>
    <row r="22" spans="1:7" ht="60.75" customHeight="1" x14ac:dyDescent="0.25">
      <c r="A22" s="56">
        <v>45635</v>
      </c>
      <c r="B22" s="23" t="s">
        <v>20</v>
      </c>
      <c r="C22" s="28" t="s">
        <v>111</v>
      </c>
      <c r="D22" s="52" t="s">
        <v>110</v>
      </c>
      <c r="E22" s="34"/>
      <c r="F22" s="51">
        <v>6300</v>
      </c>
      <c r="G22" s="26">
        <f>+G21+E22-F22</f>
        <v>6680724.9199999999</v>
      </c>
    </row>
    <row r="23" spans="1:7" ht="56.25" customHeight="1" x14ac:dyDescent="0.25">
      <c r="A23" s="48">
        <v>45636</v>
      </c>
      <c r="B23" s="48" t="s">
        <v>39</v>
      </c>
      <c r="C23" s="28" t="s">
        <v>63</v>
      </c>
      <c r="D23" s="57" t="s">
        <v>79</v>
      </c>
      <c r="E23" s="35"/>
      <c r="F23" s="27">
        <v>40155</v>
      </c>
      <c r="G23" s="26">
        <f>+G22+E23-F23</f>
        <v>6640569.9199999999</v>
      </c>
    </row>
    <row r="24" spans="1:7" ht="52.5" customHeight="1" x14ac:dyDescent="0.25">
      <c r="A24" s="49">
        <v>45636</v>
      </c>
      <c r="B24" s="23" t="s">
        <v>40</v>
      </c>
      <c r="C24" s="28" t="s">
        <v>14</v>
      </c>
      <c r="D24" s="57" t="s">
        <v>80</v>
      </c>
      <c r="E24" s="25"/>
      <c r="F24" s="27">
        <v>104522.46</v>
      </c>
      <c r="G24" s="26">
        <f>+G23+E24-F24</f>
        <v>6536047.46</v>
      </c>
    </row>
    <row r="25" spans="1:7" ht="63.75" customHeight="1" x14ac:dyDescent="0.25">
      <c r="A25" s="48">
        <v>45636</v>
      </c>
      <c r="B25" s="23" t="s">
        <v>41</v>
      </c>
      <c r="C25" s="28" t="s">
        <v>64</v>
      </c>
      <c r="D25" s="57" t="s">
        <v>81</v>
      </c>
      <c r="E25" s="25"/>
      <c r="F25" s="29">
        <v>94191</v>
      </c>
      <c r="G25" s="26">
        <f>+G24+E25-F25</f>
        <v>6441856.46</v>
      </c>
    </row>
    <row r="26" spans="1:7" ht="47.25" customHeight="1" x14ac:dyDescent="0.25">
      <c r="A26" s="49">
        <v>45636</v>
      </c>
      <c r="B26" s="23" t="s">
        <v>42</v>
      </c>
      <c r="C26" s="28" t="s">
        <v>18</v>
      </c>
      <c r="D26" s="57" t="s">
        <v>82</v>
      </c>
      <c r="E26" s="25"/>
      <c r="F26" s="27">
        <v>38250</v>
      </c>
      <c r="G26" s="26">
        <f>+G25+E26-F26</f>
        <v>6403606.46</v>
      </c>
    </row>
    <row r="27" spans="1:7" ht="60.75" customHeight="1" x14ac:dyDescent="0.25">
      <c r="A27" s="49">
        <v>45636</v>
      </c>
      <c r="B27" s="49" t="s">
        <v>43</v>
      </c>
      <c r="C27" s="24" t="s">
        <v>65</v>
      </c>
      <c r="D27" s="57" t="s">
        <v>83</v>
      </c>
      <c r="E27" s="25"/>
      <c r="F27" s="27">
        <v>128367.86</v>
      </c>
      <c r="G27" s="26">
        <f>+G26+E27-F27</f>
        <v>6275238.5999999996</v>
      </c>
    </row>
    <row r="28" spans="1:7" ht="67.5" customHeight="1" x14ac:dyDescent="0.25">
      <c r="A28" s="56">
        <v>45637</v>
      </c>
      <c r="B28" s="23" t="s">
        <v>23</v>
      </c>
      <c r="C28" s="28" t="s">
        <v>24</v>
      </c>
      <c r="D28" s="52" t="s">
        <v>25</v>
      </c>
      <c r="E28" s="51">
        <v>3200000</v>
      </c>
      <c r="F28" s="25"/>
      <c r="G28" s="26">
        <f>+G27+E28-F28</f>
        <v>9475238.5999999996</v>
      </c>
    </row>
    <row r="29" spans="1:7" ht="60" customHeight="1" x14ac:dyDescent="0.25">
      <c r="A29" s="56">
        <v>45637</v>
      </c>
      <c r="B29" s="23" t="s">
        <v>23</v>
      </c>
      <c r="C29" s="28" t="s">
        <v>24</v>
      </c>
      <c r="D29" s="52" t="s">
        <v>25</v>
      </c>
      <c r="E29" s="51">
        <v>35000</v>
      </c>
      <c r="F29" s="29"/>
      <c r="G29" s="26">
        <f>+G28+E29-F29</f>
        <v>9510238.5999999996</v>
      </c>
    </row>
    <row r="30" spans="1:7" ht="51.75" customHeight="1" x14ac:dyDescent="0.25">
      <c r="A30" s="49">
        <v>45638</v>
      </c>
      <c r="B30" s="49" t="s">
        <v>44</v>
      </c>
      <c r="C30" s="24" t="s">
        <v>13</v>
      </c>
      <c r="D30" s="57" t="s">
        <v>84</v>
      </c>
      <c r="E30" s="25"/>
      <c r="F30" s="27">
        <v>61339.199999999997</v>
      </c>
      <c r="G30" s="26">
        <f>+G29+E30-F30</f>
        <v>9448899.4000000004</v>
      </c>
    </row>
    <row r="31" spans="1:7" ht="80.25" customHeight="1" x14ac:dyDescent="0.25">
      <c r="A31" s="49">
        <v>45638</v>
      </c>
      <c r="B31" s="49" t="s">
        <v>45</v>
      </c>
      <c r="C31" s="24" t="s">
        <v>66</v>
      </c>
      <c r="D31" s="57" t="s">
        <v>85</v>
      </c>
      <c r="E31" s="25"/>
      <c r="F31" s="27">
        <v>141323.51999999999</v>
      </c>
      <c r="G31" s="26">
        <f>+G30+E31-F31</f>
        <v>9307575.8800000008</v>
      </c>
    </row>
    <row r="32" spans="1:7" ht="78.75" customHeight="1" x14ac:dyDescent="0.25">
      <c r="A32" s="48">
        <v>45638</v>
      </c>
      <c r="B32" s="23" t="s">
        <v>46</v>
      </c>
      <c r="C32" s="28" t="s">
        <v>67</v>
      </c>
      <c r="D32" s="57" t="s">
        <v>86</v>
      </c>
      <c r="E32" s="25"/>
      <c r="F32" s="29">
        <v>10000</v>
      </c>
      <c r="G32" s="26">
        <f>+G31+E32-F32</f>
        <v>9297575.8800000008</v>
      </c>
    </row>
    <row r="33" spans="1:11" ht="75" customHeight="1" x14ac:dyDescent="0.25">
      <c r="A33" s="48">
        <v>45638</v>
      </c>
      <c r="B33" s="23" t="s">
        <v>47</v>
      </c>
      <c r="C33" s="28" t="s">
        <v>68</v>
      </c>
      <c r="D33" s="57" t="s">
        <v>87</v>
      </c>
      <c r="E33" s="34"/>
      <c r="F33" s="27">
        <v>0</v>
      </c>
      <c r="G33" s="26">
        <f>+G32+E33-F33</f>
        <v>9297575.8800000008</v>
      </c>
    </row>
    <row r="34" spans="1:11" ht="66.75" customHeight="1" x14ac:dyDescent="0.25">
      <c r="A34" s="56">
        <v>45639</v>
      </c>
      <c r="B34" s="23" t="s">
        <v>20</v>
      </c>
      <c r="C34" s="28" t="s">
        <v>24</v>
      </c>
      <c r="D34" s="52" t="s">
        <v>116</v>
      </c>
      <c r="E34" s="25"/>
      <c r="F34" s="51">
        <v>54000</v>
      </c>
      <c r="G34" s="26">
        <f>+G33+E34-F34</f>
        <v>9243575.8800000008</v>
      </c>
    </row>
    <row r="35" spans="1:11" ht="62.25" customHeight="1" x14ac:dyDescent="0.25">
      <c r="A35" s="56">
        <v>45639</v>
      </c>
      <c r="B35" s="23" t="s">
        <v>20</v>
      </c>
      <c r="C35" s="28" t="s">
        <v>24</v>
      </c>
      <c r="D35" s="52" t="s">
        <v>115</v>
      </c>
      <c r="E35" s="27"/>
      <c r="F35" s="51">
        <v>26000</v>
      </c>
      <c r="G35" s="26">
        <f>+G34+E35-F35</f>
        <v>9217575.8800000008</v>
      </c>
    </row>
    <row r="36" spans="1:11" s="45" customFormat="1" ht="62.25" customHeight="1" x14ac:dyDescent="0.25">
      <c r="A36" s="56">
        <v>45639</v>
      </c>
      <c r="B36" s="23" t="s">
        <v>20</v>
      </c>
      <c r="C36" s="28" t="s">
        <v>24</v>
      </c>
      <c r="D36" s="24" t="s">
        <v>26</v>
      </c>
      <c r="E36" s="25"/>
      <c r="F36" s="51">
        <v>457500</v>
      </c>
      <c r="G36" s="26">
        <f>+G35+E36-F36</f>
        <v>8760075.8800000008</v>
      </c>
      <c r="I36" s="47"/>
      <c r="J36" s="47"/>
      <c r="K36" s="47"/>
    </row>
    <row r="37" spans="1:11" s="45" customFormat="1" ht="62.25" customHeight="1" x14ac:dyDescent="0.25">
      <c r="A37" s="48">
        <v>45643</v>
      </c>
      <c r="B37" s="23" t="s">
        <v>48</v>
      </c>
      <c r="C37" s="28" t="s">
        <v>69</v>
      </c>
      <c r="D37" s="57" t="s">
        <v>88</v>
      </c>
      <c r="E37" s="34"/>
      <c r="F37" s="27">
        <v>124883.64</v>
      </c>
      <c r="G37" s="26">
        <f>+G36+E37-F37</f>
        <v>8635192.2400000002</v>
      </c>
      <c r="I37" s="47"/>
      <c r="J37" s="47"/>
      <c r="K37" s="47"/>
    </row>
    <row r="38" spans="1:11" s="45" customFormat="1" ht="62.25" customHeight="1" x14ac:dyDescent="0.25">
      <c r="A38" s="48">
        <v>45643</v>
      </c>
      <c r="B38" s="23" t="s">
        <v>49</v>
      </c>
      <c r="C38" s="28" t="s">
        <v>15</v>
      </c>
      <c r="D38" s="57" t="s">
        <v>89</v>
      </c>
      <c r="E38" s="25"/>
      <c r="F38" s="29">
        <v>60298.15</v>
      </c>
      <c r="G38" s="26">
        <f>+G37+E38-F38</f>
        <v>8574894.0899999999</v>
      </c>
      <c r="I38" s="47"/>
      <c r="J38" s="47"/>
      <c r="K38" s="47"/>
    </row>
    <row r="39" spans="1:11" s="45" customFormat="1" ht="62.25" customHeight="1" x14ac:dyDescent="0.25">
      <c r="A39" s="48">
        <v>45643</v>
      </c>
      <c r="B39" s="23" t="s">
        <v>50</v>
      </c>
      <c r="C39" s="28" t="s">
        <v>70</v>
      </c>
      <c r="D39" s="57" t="s">
        <v>90</v>
      </c>
      <c r="E39" s="25"/>
      <c r="F39" s="34">
        <v>35000</v>
      </c>
      <c r="G39" s="26">
        <f>+G38+E39-F39</f>
        <v>8539894.0899999999</v>
      </c>
      <c r="I39" s="47"/>
      <c r="J39" s="47"/>
      <c r="K39" s="47"/>
    </row>
    <row r="40" spans="1:11" s="45" customFormat="1" ht="62.25" customHeight="1" x14ac:dyDescent="0.25">
      <c r="A40" s="56">
        <v>45643</v>
      </c>
      <c r="B40" s="23" t="s">
        <v>20</v>
      </c>
      <c r="C40" s="28" t="s">
        <v>61</v>
      </c>
      <c r="D40" s="52" t="s">
        <v>109</v>
      </c>
      <c r="E40" s="25"/>
      <c r="F40" s="51">
        <v>3000</v>
      </c>
      <c r="G40" s="26">
        <f>+G39+E40-F40</f>
        <v>8536894.0899999999</v>
      </c>
      <c r="I40" s="47"/>
      <c r="J40" s="47"/>
      <c r="K40" s="47"/>
    </row>
    <row r="41" spans="1:11" s="45" customFormat="1" ht="62.25" customHeight="1" x14ac:dyDescent="0.25">
      <c r="A41" s="49">
        <v>45644</v>
      </c>
      <c r="B41" s="23" t="s">
        <v>51</v>
      </c>
      <c r="C41" s="28" t="s">
        <v>19</v>
      </c>
      <c r="D41" s="57" t="s">
        <v>91</v>
      </c>
      <c r="E41" s="25"/>
      <c r="F41" s="27">
        <v>185739.8</v>
      </c>
      <c r="G41" s="26">
        <f>+G40+E41-F41</f>
        <v>8351154.29</v>
      </c>
      <c r="I41" s="47"/>
      <c r="J41" s="47"/>
      <c r="K41" s="47"/>
    </row>
    <row r="42" spans="1:11" s="45" customFormat="1" ht="62.25" customHeight="1" x14ac:dyDescent="0.25">
      <c r="A42" s="48">
        <v>45644</v>
      </c>
      <c r="B42" s="23" t="s">
        <v>52</v>
      </c>
      <c r="C42" s="28" t="s">
        <v>68</v>
      </c>
      <c r="D42" s="57" t="s">
        <v>87</v>
      </c>
      <c r="E42" s="25"/>
      <c r="F42" s="34">
        <v>9040</v>
      </c>
      <c r="G42" s="26">
        <f>+G41+E42-F42</f>
        <v>8342114.29</v>
      </c>
      <c r="I42" s="47"/>
      <c r="J42" s="47"/>
      <c r="K42" s="47"/>
    </row>
    <row r="43" spans="1:11" s="45" customFormat="1" ht="62.25" customHeight="1" x14ac:dyDescent="0.25">
      <c r="A43" s="56">
        <v>45646</v>
      </c>
      <c r="B43" s="23" t="s">
        <v>20</v>
      </c>
      <c r="C43" s="28" t="s">
        <v>108</v>
      </c>
      <c r="D43" s="52" t="s">
        <v>107</v>
      </c>
      <c r="E43" s="25"/>
      <c r="F43" s="51">
        <v>10000</v>
      </c>
      <c r="G43" s="26">
        <f>+G42+E43-F43</f>
        <v>8332114.29</v>
      </c>
      <c r="I43" s="47"/>
      <c r="J43" s="47"/>
      <c r="K43" s="47"/>
    </row>
    <row r="44" spans="1:11" ht="56.25" customHeight="1" x14ac:dyDescent="0.25">
      <c r="A44" s="56">
        <v>45646</v>
      </c>
      <c r="B44" s="23" t="s">
        <v>20</v>
      </c>
      <c r="C44" s="28" t="s">
        <v>24</v>
      </c>
      <c r="D44" s="52" t="s">
        <v>114</v>
      </c>
      <c r="E44" s="27"/>
      <c r="F44" s="51">
        <v>3100</v>
      </c>
      <c r="G44" s="26">
        <f>+G43+E44-F44</f>
        <v>8329014.29</v>
      </c>
    </row>
    <row r="45" spans="1:11" ht="56.25" customHeight="1" x14ac:dyDescent="0.25">
      <c r="A45" s="56">
        <v>45646</v>
      </c>
      <c r="B45" s="23" t="s">
        <v>20</v>
      </c>
      <c r="C45" s="28" t="s">
        <v>24</v>
      </c>
      <c r="D45" s="52" t="s">
        <v>117</v>
      </c>
      <c r="E45" s="25"/>
      <c r="F45" s="51">
        <v>2750</v>
      </c>
      <c r="G45" s="26">
        <f>+G44+E45-F45</f>
        <v>8326264.29</v>
      </c>
    </row>
    <row r="46" spans="1:11" ht="57" customHeight="1" x14ac:dyDescent="0.25">
      <c r="A46" s="56">
        <v>45646</v>
      </c>
      <c r="B46" s="23" t="s">
        <v>20</v>
      </c>
      <c r="C46" s="28" t="s">
        <v>24</v>
      </c>
      <c r="D46" s="24" t="s">
        <v>26</v>
      </c>
      <c r="E46" s="25"/>
      <c r="F46" s="51">
        <v>592300</v>
      </c>
      <c r="G46" s="26">
        <f>+G45+E46-F46</f>
        <v>7733964.29</v>
      </c>
    </row>
    <row r="47" spans="1:11" ht="62.25" customHeight="1" x14ac:dyDescent="0.25">
      <c r="A47" s="56">
        <v>45649</v>
      </c>
      <c r="B47" s="23" t="s">
        <v>20</v>
      </c>
      <c r="C47" s="28" t="s">
        <v>98</v>
      </c>
      <c r="D47" s="52" t="s">
        <v>28</v>
      </c>
      <c r="E47" s="25"/>
      <c r="F47" s="51">
        <v>4000</v>
      </c>
      <c r="G47" s="26">
        <f>+G46+E47-F47</f>
        <v>7729964.29</v>
      </c>
    </row>
    <row r="48" spans="1:11" ht="59.25" customHeight="1" x14ac:dyDescent="0.25">
      <c r="A48" s="56">
        <v>45649</v>
      </c>
      <c r="B48" s="23" t="s">
        <v>20</v>
      </c>
      <c r="C48" s="28" t="s">
        <v>100</v>
      </c>
      <c r="D48" s="52" t="s">
        <v>99</v>
      </c>
      <c r="E48" s="25"/>
      <c r="F48" s="51">
        <v>4000</v>
      </c>
      <c r="G48" s="26">
        <f>+G47+E48-F48</f>
        <v>7725964.29</v>
      </c>
    </row>
    <row r="49" spans="1:7" ht="46.5" customHeight="1" x14ac:dyDescent="0.25">
      <c r="A49" s="56">
        <v>45649</v>
      </c>
      <c r="B49" s="23" t="s">
        <v>20</v>
      </c>
      <c r="C49" s="28" t="s">
        <v>102</v>
      </c>
      <c r="D49" s="52" t="s">
        <v>101</v>
      </c>
      <c r="E49" s="25"/>
      <c r="F49" s="51">
        <v>4000</v>
      </c>
      <c r="G49" s="26">
        <f>+G48+E49-F49</f>
        <v>7721964.29</v>
      </c>
    </row>
    <row r="50" spans="1:7" ht="51" customHeight="1" x14ac:dyDescent="0.25">
      <c r="A50" s="56">
        <v>45649</v>
      </c>
      <c r="B50" s="23" t="s">
        <v>20</v>
      </c>
      <c r="C50" s="28" t="s">
        <v>61</v>
      </c>
      <c r="D50" s="52" t="s">
        <v>103</v>
      </c>
      <c r="E50" s="25"/>
      <c r="F50" s="51">
        <v>4000</v>
      </c>
      <c r="G50" s="26">
        <f>+G49+E50-F50</f>
        <v>7717964.29</v>
      </c>
    </row>
    <row r="51" spans="1:7" ht="64.5" customHeight="1" x14ac:dyDescent="0.25">
      <c r="A51" s="56">
        <v>45649</v>
      </c>
      <c r="B51" s="23" t="s">
        <v>20</v>
      </c>
      <c r="C51" s="28" t="s">
        <v>105</v>
      </c>
      <c r="D51" s="52" t="s">
        <v>104</v>
      </c>
      <c r="E51" s="25"/>
      <c r="F51" s="51">
        <v>9600</v>
      </c>
      <c r="G51" s="26">
        <f>+G50+E51-F51</f>
        <v>7708364.29</v>
      </c>
    </row>
    <row r="52" spans="1:7" ht="59.25" customHeight="1" x14ac:dyDescent="0.25">
      <c r="A52" s="56">
        <v>45649</v>
      </c>
      <c r="B52" s="23" t="s">
        <v>20</v>
      </c>
      <c r="C52" s="28" t="s">
        <v>27</v>
      </c>
      <c r="D52" s="52" t="s">
        <v>106</v>
      </c>
      <c r="E52" s="25"/>
      <c r="F52" s="51">
        <v>6400</v>
      </c>
      <c r="G52" s="26">
        <f>+G51+E52-F52</f>
        <v>7701964.29</v>
      </c>
    </row>
    <row r="53" spans="1:7" ht="59.25" customHeight="1" x14ac:dyDescent="0.25">
      <c r="A53" s="56">
        <v>45649</v>
      </c>
      <c r="B53" s="23" t="s">
        <v>20</v>
      </c>
      <c r="C53" s="28" t="s">
        <v>24</v>
      </c>
      <c r="D53" s="52" t="s">
        <v>112</v>
      </c>
      <c r="E53" s="25"/>
      <c r="F53" s="51">
        <v>7100</v>
      </c>
      <c r="G53" s="26">
        <f>+G52+E53-F53</f>
        <v>7694864.29</v>
      </c>
    </row>
    <row r="54" spans="1:7" ht="59.25" customHeight="1" x14ac:dyDescent="0.25">
      <c r="A54" s="56">
        <v>45649</v>
      </c>
      <c r="B54" s="23" t="s">
        <v>20</v>
      </c>
      <c r="C54" s="28" t="s">
        <v>24</v>
      </c>
      <c r="D54" s="52" t="s">
        <v>113</v>
      </c>
      <c r="E54" s="27"/>
      <c r="F54" s="51">
        <v>2000</v>
      </c>
      <c r="G54" s="26">
        <f>+G53+E54-F54</f>
        <v>7692864.29</v>
      </c>
    </row>
    <row r="55" spans="1:7" ht="59.25" customHeight="1" x14ac:dyDescent="0.25">
      <c r="A55" s="56">
        <v>45649</v>
      </c>
      <c r="B55" s="23" t="s">
        <v>20</v>
      </c>
      <c r="C55" s="28" t="s">
        <v>24</v>
      </c>
      <c r="D55" s="52" t="s">
        <v>109</v>
      </c>
      <c r="E55" s="29"/>
      <c r="F55" s="51">
        <v>3000</v>
      </c>
      <c r="G55" s="26">
        <f>+G54+E55-F55</f>
        <v>7689864.29</v>
      </c>
    </row>
    <row r="56" spans="1:7" ht="59.25" customHeight="1" x14ac:dyDescent="0.25">
      <c r="A56" s="56">
        <v>45649</v>
      </c>
      <c r="B56" s="23" t="s">
        <v>20</v>
      </c>
      <c r="C56" s="28" t="s">
        <v>24</v>
      </c>
      <c r="D56" s="52" t="s">
        <v>118</v>
      </c>
      <c r="E56" s="25"/>
      <c r="F56" s="51">
        <v>4200</v>
      </c>
      <c r="G56" s="26">
        <f>+G55+E56-F56</f>
        <v>7685664.29</v>
      </c>
    </row>
    <row r="57" spans="1:7" ht="49.5" customHeight="1" x14ac:dyDescent="0.25">
      <c r="A57" s="56">
        <v>45652</v>
      </c>
      <c r="B57" s="23" t="s">
        <v>20</v>
      </c>
      <c r="C57" s="28" t="s">
        <v>24</v>
      </c>
      <c r="D57" s="24" t="s">
        <v>26</v>
      </c>
      <c r="E57" s="25"/>
      <c r="F57" s="51">
        <v>210225</v>
      </c>
      <c r="G57" s="26">
        <f>+G56+E57-F57</f>
        <v>7475439.29</v>
      </c>
    </row>
    <row r="58" spans="1:7" ht="93" customHeight="1" x14ac:dyDescent="0.25">
      <c r="A58" s="56">
        <v>45652</v>
      </c>
      <c r="B58" s="23" t="s">
        <v>20</v>
      </c>
      <c r="C58" s="28" t="s">
        <v>24</v>
      </c>
      <c r="D58" s="24" t="s">
        <v>26</v>
      </c>
      <c r="E58" s="25"/>
      <c r="F58" s="51">
        <v>350500</v>
      </c>
      <c r="G58" s="26">
        <f>+G57+E58-F58</f>
        <v>7124939.29</v>
      </c>
    </row>
    <row r="59" spans="1:7" ht="59.25" customHeight="1" x14ac:dyDescent="0.25">
      <c r="A59" s="48">
        <v>45653</v>
      </c>
      <c r="B59" s="23" t="s">
        <v>53</v>
      </c>
      <c r="C59" s="28" t="s">
        <v>14</v>
      </c>
      <c r="D59" s="57" t="s">
        <v>92</v>
      </c>
      <c r="E59" s="25"/>
      <c r="F59" s="34">
        <v>148018.38</v>
      </c>
      <c r="G59" s="26">
        <f>+G58+E59-F59</f>
        <v>6976920.9100000001</v>
      </c>
    </row>
    <row r="60" spans="1:7" ht="59.25" customHeight="1" x14ac:dyDescent="0.25">
      <c r="A60" s="49">
        <v>45653</v>
      </c>
      <c r="B60" s="23" t="s">
        <v>54</v>
      </c>
      <c r="C60" s="28" t="s">
        <v>58</v>
      </c>
      <c r="D60" s="57" t="s">
        <v>93</v>
      </c>
      <c r="E60" s="27"/>
      <c r="F60" s="27">
        <v>33356</v>
      </c>
      <c r="G60" s="26">
        <f>+G59+E60-F60</f>
        <v>6943564.9100000001</v>
      </c>
    </row>
    <row r="61" spans="1:7" ht="59.25" customHeight="1" x14ac:dyDescent="0.25">
      <c r="A61" s="49">
        <v>45653</v>
      </c>
      <c r="B61" s="49" t="s">
        <v>55</v>
      </c>
      <c r="C61" s="24" t="s">
        <v>71</v>
      </c>
      <c r="D61" s="57" t="s">
        <v>94</v>
      </c>
      <c r="E61" s="25"/>
      <c r="F61" s="27">
        <v>54000</v>
      </c>
      <c r="G61" s="26">
        <f>+G60+E61-F61</f>
        <v>6889564.9100000001</v>
      </c>
    </row>
    <row r="62" spans="1:7" ht="80.25" customHeight="1" x14ac:dyDescent="0.25">
      <c r="A62" s="49">
        <v>45653</v>
      </c>
      <c r="B62" s="49" t="s">
        <v>56</v>
      </c>
      <c r="C62" s="24" t="s">
        <v>16</v>
      </c>
      <c r="D62" s="57" t="s">
        <v>95</v>
      </c>
      <c r="E62" s="25"/>
      <c r="F62" s="27">
        <v>52200</v>
      </c>
      <c r="G62" s="26">
        <f>+G61+E62-F62</f>
        <v>6837364.9100000001</v>
      </c>
    </row>
    <row r="63" spans="1:7" ht="75.75" customHeight="1" x14ac:dyDescent="0.25">
      <c r="A63" s="56">
        <v>45656</v>
      </c>
      <c r="B63" s="23" t="s">
        <v>20</v>
      </c>
      <c r="C63" s="28" t="s">
        <v>24</v>
      </c>
      <c r="D63" s="52" t="s">
        <v>119</v>
      </c>
      <c r="E63" s="25"/>
      <c r="F63" s="51">
        <v>9000</v>
      </c>
      <c r="G63" s="26">
        <f>+G62+E63-F63</f>
        <v>6828364.9100000001</v>
      </c>
    </row>
    <row r="64" spans="1:7" ht="59.25" customHeight="1" x14ac:dyDescent="0.25">
      <c r="A64" s="48">
        <v>45657</v>
      </c>
      <c r="B64" s="23" t="s">
        <v>20</v>
      </c>
      <c r="C64" s="24" t="s">
        <v>21</v>
      </c>
      <c r="D64" s="50" t="s">
        <v>22</v>
      </c>
      <c r="E64" s="25"/>
      <c r="F64" s="29">
        <v>6318.76</v>
      </c>
      <c r="G64" s="26">
        <f>+G63+E64-F64</f>
        <v>6822046.1500000004</v>
      </c>
    </row>
    <row r="65" spans="1:7" ht="76.5" customHeight="1" x14ac:dyDescent="0.25">
      <c r="A65" s="56">
        <v>45657</v>
      </c>
      <c r="B65" s="23" t="s">
        <v>20</v>
      </c>
      <c r="C65" s="28" t="s">
        <v>24</v>
      </c>
      <c r="D65" s="52" t="s">
        <v>97</v>
      </c>
      <c r="E65" s="25"/>
      <c r="F65" s="51">
        <v>38658.449999999997</v>
      </c>
      <c r="G65" s="26">
        <f>+G64+E65-F65</f>
        <v>6783387.7000000002</v>
      </c>
    </row>
    <row r="66" spans="1:7" x14ac:dyDescent="0.25">
      <c r="A66" s="30"/>
      <c r="B66" s="30"/>
      <c r="C66" s="43" t="s">
        <v>29</v>
      </c>
      <c r="D66" s="43"/>
      <c r="E66" s="44"/>
      <c r="F66" s="31"/>
      <c r="G66" s="32">
        <f>+G65</f>
        <v>6783387.7000000002</v>
      </c>
    </row>
    <row r="69" spans="1:7" x14ac:dyDescent="0.25">
      <c r="A69" s="39"/>
      <c r="B69" s="39"/>
      <c r="C69" s="40" t="s">
        <v>11</v>
      </c>
      <c r="D69" s="40"/>
      <c r="E69" s="22"/>
      <c r="F69" s="12"/>
      <c r="G69" s="22"/>
    </row>
    <row r="70" spans="1:7" x14ac:dyDescent="0.25">
      <c r="G70" s="11"/>
    </row>
    <row r="71" spans="1:7" x14ac:dyDescent="0.25">
      <c r="G71" s="11"/>
    </row>
    <row r="72" spans="1:7" x14ac:dyDescent="0.25">
      <c r="G72" s="47"/>
    </row>
    <row r="77" spans="1:7" x14ac:dyDescent="0.25">
      <c r="F77" s="13"/>
      <c r="G77" s="14"/>
    </row>
  </sheetData>
  <scenarios current="0">
    <scenario name="RESUMEN " locked="1" count="1" user="Vielka Soto" comment="Creado por Vielka Soto el 18/2/2025">
      <inputCells r="G18" val="7859783.9"/>
    </scenario>
  </scenarios>
  <sortState xmlns:xlrd2="http://schemas.microsoft.com/office/spreadsheetml/2017/richdata2" ref="A9:G65">
    <sortCondition ref="A9:A65"/>
  </sortState>
  <mergeCells count="6">
    <mergeCell ref="A69:B69"/>
    <mergeCell ref="C69:D69"/>
    <mergeCell ref="A4:G4"/>
    <mergeCell ref="A5:G5"/>
    <mergeCell ref="A6:G6"/>
    <mergeCell ref="C66:E66"/>
  </mergeCells>
  <pageMargins left="0.70866141732283505" right="0" top="0.35433070866141703" bottom="0.15748031496063" header="0.31496062992126" footer="0.31496062992126"/>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 2024</vt:lpstr>
      <vt:lpstr>'DICIEMBRE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Okaly Cruz</dc:creator>
  <cp:lastModifiedBy>Okaly Cruz</cp:lastModifiedBy>
  <cp:lastPrinted>2025-08-28T19:24:53Z</cp:lastPrinted>
  <dcterms:created xsi:type="dcterms:W3CDTF">2025-05-29T15:42:30Z</dcterms:created>
  <dcterms:modified xsi:type="dcterms:W3CDTF">2025-08-28T19:36:33Z</dcterms:modified>
</cp:coreProperties>
</file>