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seodeartemoderno-my.sharepoint.com/personal/laura_nunez_dgm_gob_do/Documents/Escritorio/SUB-PORTAL TRANSPARENCIA INSTITUCIONAL/2024/7-ESTADISTICAS INSTITUCIONALES/"/>
    </mc:Choice>
  </mc:AlternateContent>
  <xr:revisionPtr revIDLastSave="0" documentId="8_{E89E5260-E985-4680-89B9-4714FB1BE2D4}" xr6:coauthVersionLast="47" xr6:coauthVersionMax="47" xr10:uidLastSave="{00000000-0000-0000-0000-000000000000}"/>
  <bookViews>
    <workbookView xWindow="-120" yWindow="-120" windowWidth="20730" windowHeight="11160" xr2:uid="{19ECC7F7-2808-4CA2-B066-3DF6DBFC9DF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N26" i="1"/>
  <c r="M26" i="1"/>
  <c r="L26" i="1"/>
  <c r="L27" i="1" s="1"/>
  <c r="K26" i="1"/>
  <c r="J26" i="1"/>
  <c r="I26" i="1"/>
  <c r="I27" i="1" s="1"/>
  <c r="H26" i="1"/>
  <c r="G26" i="1"/>
  <c r="F26" i="1"/>
  <c r="E26" i="1"/>
  <c r="D26" i="1"/>
  <c r="C27" i="1" s="1"/>
  <c r="O27" i="1" s="1"/>
  <c r="C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26" i="1" s="1"/>
</calcChain>
</file>

<file path=xl/sharedStrings.xml><?xml version="1.0" encoding="utf-8"?>
<sst xmlns="http://schemas.openxmlformats.org/spreadsheetml/2006/main" count="53" uniqueCount="53">
  <si>
    <t>Dirección General de Museos</t>
  </si>
  <si>
    <t>FO-DPD-007</t>
  </si>
  <si>
    <t>Departamento de Planificación y Desarrollo</t>
  </si>
  <si>
    <t>Versión: 01</t>
  </si>
  <si>
    <t xml:space="preserve">Reporte Consolidado de Estadísticas de Visitantes </t>
  </si>
  <si>
    <t>Octubre 2023</t>
  </si>
  <si>
    <t>Fecha de elaboración del reporte</t>
  </si>
  <si>
    <t>Periodo reportado</t>
  </si>
  <si>
    <t>Año</t>
  </si>
  <si>
    <t>CANTIDAD DE VISITANTES MUSEOS OPERADOS POR LA DGM</t>
  </si>
  <si>
    <t>Item</t>
  </si>
  <si>
    <t>Museos</t>
  </si>
  <si>
    <t>T-1</t>
  </si>
  <si>
    <t>T-2</t>
  </si>
  <si>
    <t>T-3</t>
  </si>
  <si>
    <t>T-4</t>
  </si>
  <si>
    <t>Totales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</si>
  <si>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</si>
  <si>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</si>
  <si>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</si>
  <si>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</si>
  <si>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</si>
  <si>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</si>
  <si>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</si>
  <si>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</si>
  <si>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</si>
  <si>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</si>
  <si>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</si>
  <si>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</si>
  <si>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Museo de Arte Moderno</t>
  </si>
  <si>
    <t>Museo Nacional de Historia y Geografía</t>
  </si>
  <si>
    <t>Museo del Hombre Dominicano</t>
  </si>
  <si>
    <t>Museo Alcázar de Colón</t>
  </si>
  <si>
    <t>Museo de las Casas Reales</t>
  </si>
  <si>
    <t>Museo Fortaleza De Santo Domingo</t>
  </si>
  <si>
    <t>Museo de las Atarazanas Reales</t>
  </si>
  <si>
    <t>Museo de la Familia Dominicana del Siglo XIX</t>
  </si>
  <si>
    <t>Museo Faro A Colón</t>
  </si>
  <si>
    <t>Museo Casa Fuerte Juan Ponce de León</t>
  </si>
  <si>
    <t>Monumento Héroes de la Restauración</t>
  </si>
  <si>
    <t>Centro Cultural y Museo Horacio Vásquez</t>
  </si>
  <si>
    <t>Museo 26 de Julio</t>
  </si>
  <si>
    <t>Museo Fortaleza San Felipe</t>
  </si>
  <si>
    <t>Totales por mes</t>
  </si>
  <si>
    <t>Totales por Timestre</t>
  </si>
  <si>
    <t>Fuente: reportes de medición de los museos</t>
  </si>
  <si>
    <t>Elaborado por:</t>
  </si>
  <si>
    <t>Revisado por:</t>
  </si>
  <si>
    <t>Abel Canela</t>
  </si>
  <si>
    <t>Ydalia Martínez</t>
  </si>
  <si>
    <t xml:space="preserve">Enc. Estadísticas </t>
  </si>
  <si>
    <t>Enc. Departamento Planificación y Desarrollo</t>
  </si>
  <si>
    <t>Abril - Junio (T-2)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</si>
</sst>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24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FFFFFF"/>
      <name val="Book Antiqua"/>
      <family val="1"/>
    </font>
    <font>
      <sz val="11"/>
      <color rgb="FF000000"/>
      <name val="Book Antiqua"/>
      <family val="1"/>
    </font>
    <font>
      <b/>
      <sz val="11"/>
      <name val="Book Antiqua"/>
      <family val="1"/>
    </font>
    <font>
      <b/>
      <sz val="11"/>
      <color theme="0"/>
      <name val="Book Antiqua"/>
      <family val="1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43" fontId="2" fillId="0" borderId="0" xfId="0" applyNumberFormat="1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vertical="center"/>
    </xf>
    <xf numFmtId="0" fontId="10" fillId="4" borderId="23" xfId="0" applyFont="1" applyFill="1" applyBorder="1" applyAlignment="1">
      <alignment horizontal="right" vertical="center"/>
    </xf>
    <xf numFmtId="0" fontId="10" fillId="4" borderId="24" xfId="0" applyFont="1" applyFill="1" applyBorder="1" applyAlignment="1">
      <alignment horizontal="right" vertical="center"/>
    </xf>
    <xf numFmtId="0" fontId="10" fillId="4" borderId="25" xfId="0" applyFont="1" applyFill="1" applyBorder="1" applyAlignment="1">
      <alignment horizontal="right" vertical="center"/>
    </xf>
    <xf numFmtId="0" fontId="10" fillId="5" borderId="23" xfId="0" applyFont="1" applyFill="1" applyBorder="1" applyAlignment="1">
      <alignment horizontal="right" vertical="center"/>
    </xf>
    <xf numFmtId="0" fontId="10" fillId="6" borderId="24" xfId="0" applyFont="1" applyFill="1" applyBorder="1" applyAlignment="1">
      <alignment horizontal="right" vertical="center"/>
    </xf>
    <xf numFmtId="0" fontId="10" fillId="7" borderId="25" xfId="0" applyFont="1" applyFill="1" applyBorder="1" applyAlignment="1">
      <alignment horizontal="right" vertical="center"/>
    </xf>
    <xf numFmtId="0" fontId="10" fillId="4" borderId="23" xfId="0" applyFont="1" applyFill="1" applyBorder="1"/>
    <xf numFmtId="0" fontId="10" fillId="4" borderId="24" xfId="0" applyFont="1" applyFill="1" applyBorder="1"/>
    <xf numFmtId="0" fontId="10" fillId="4" borderId="25" xfId="0" applyFont="1" applyFill="1" applyBorder="1"/>
    <xf numFmtId="0" fontId="10" fillId="4" borderId="26" xfId="0" applyFont="1" applyFill="1" applyBorder="1"/>
    <xf numFmtId="0" fontId="10" fillId="4" borderId="28" xfId="0" applyFont="1" applyFill="1" applyBorder="1"/>
    <xf numFmtId="0" fontId="2" fillId="4" borderId="0" xfId="0" applyFont="1" applyFill="1"/>
    <xf numFmtId="0" fontId="11" fillId="8" borderId="26" xfId="0" applyFont="1" applyFill="1" applyBorder="1" applyAlignment="1">
      <alignment horizontal="right" vertical="center" wrapText="1"/>
    </xf>
    <xf numFmtId="0" fontId="11" fillId="8" borderId="29" xfId="0" applyFont="1" applyFill="1" applyBorder="1" applyAlignment="1">
      <alignment horizontal="right" vertical="center" wrapText="1"/>
    </xf>
    <xf numFmtId="0" fontId="11" fillId="8" borderId="23" xfId="0" applyFont="1" applyFill="1" applyBorder="1" applyAlignment="1">
      <alignment horizontal="right" vertical="center" wrapText="1"/>
    </xf>
    <xf numFmtId="0" fontId="11" fillId="8" borderId="30" xfId="0" applyFont="1" applyFill="1" applyBorder="1" applyAlignment="1">
      <alignment horizontal="right" vertical="center" wrapText="1"/>
    </xf>
    <xf numFmtId="0" fontId="11" fillId="8" borderId="23" xfId="1" applyNumberFormat="1" applyFont="1" applyFill="1" applyBorder="1" applyAlignment="1">
      <alignment horizontal="right" vertical="center" wrapText="1"/>
    </xf>
    <xf numFmtId="0" fontId="11" fillId="8" borderId="30" xfId="1" applyNumberFormat="1" applyFont="1" applyFill="1" applyBorder="1" applyAlignment="1">
      <alignment horizontal="right" vertical="center" wrapText="1"/>
    </xf>
    <xf numFmtId="0" fontId="11" fillId="8" borderId="31" xfId="1" applyNumberFormat="1" applyFont="1" applyFill="1" applyBorder="1" applyAlignment="1">
      <alignment horizontal="right" vertical="center" wrapText="1"/>
    </xf>
    <xf numFmtId="0" fontId="11" fillId="8" borderId="32" xfId="0" applyFont="1" applyFill="1" applyBorder="1" applyAlignment="1">
      <alignment horizontal="right" vertical="center" wrapText="1"/>
    </xf>
    <xf numFmtId="0" fontId="9" fillId="9" borderId="26" xfId="0" applyFont="1" applyFill="1" applyBorder="1" applyAlignment="1">
      <alignment horizontal="right" vertical="center" wrapText="1"/>
    </xf>
    <xf numFmtId="0" fontId="9" fillId="9" borderId="29" xfId="0" applyFont="1" applyFill="1" applyBorder="1" applyAlignment="1">
      <alignment horizontal="right" vertical="center" wrapText="1"/>
    </xf>
    <xf numFmtId="0" fontId="12" fillId="10" borderId="33" xfId="0" applyFont="1" applyFill="1" applyBorder="1" applyAlignment="1">
      <alignment horizontal="center"/>
    </xf>
    <xf numFmtId="0" fontId="12" fillId="10" borderId="34" xfId="0" applyFont="1" applyFill="1" applyBorder="1" applyAlignment="1">
      <alignment horizontal="center"/>
    </xf>
    <xf numFmtId="0" fontId="12" fillId="10" borderId="35" xfId="0" applyFont="1" applyFill="1" applyBorder="1" applyAlignment="1">
      <alignment horizontal="center"/>
    </xf>
    <xf numFmtId="0" fontId="12" fillId="10" borderId="33" xfId="1" applyNumberFormat="1" applyFont="1" applyFill="1" applyBorder="1" applyAlignment="1">
      <alignment horizontal="center"/>
    </xf>
    <xf numFmtId="0" fontId="12" fillId="10" borderId="34" xfId="1" applyNumberFormat="1" applyFont="1" applyFill="1" applyBorder="1" applyAlignment="1">
      <alignment horizontal="center"/>
    </xf>
    <xf numFmtId="0" fontId="12" fillId="9" borderId="36" xfId="0" applyFont="1" applyFill="1" applyBorder="1" applyAlignment="1">
      <alignment horizontal="right" vertical="center" wrapText="1"/>
    </xf>
    <xf numFmtId="0" fontId="2" fillId="0" borderId="14" xfId="0" applyFont="1" applyBorder="1"/>
    <xf numFmtId="0" fontId="2" fillId="0" borderId="14" xfId="0" applyFont="1" applyBorder="1" applyAlignment="1">
      <alignment horizontal="left"/>
    </xf>
    <xf numFmtId="0" fontId="7" fillId="0" borderId="0" xfId="0" applyFont="1"/>
    <xf numFmtId="0" fontId="7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10" borderId="0" xfId="0" applyFont="1" applyFill="1"/>
    <xf numFmtId="0" fontId="2" fillId="11" borderId="0" xfId="0" applyFont="1" applyFill="1"/>
  </cellXfs>
  <cellStyles count="2">
    <cellStyle name="Millares 2" xfId="1" xr:uid="{8E0E6EEA-AEE7-4E13-99D0-1B8DB1C2292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1136546</xdr:colOff>
      <xdr:row>1</xdr:row>
      <xdr:rowOff>192794</xdr:rowOff>
    </xdr:from>
    <xdr:to>
      <xdr:col>1</xdr:col>
      <xdr:colOff>2306932</xdr:colOff>
      <xdr:row>3</xdr:row>
      <xdr:rowOff>36722</xdr:rowOff>
    </xdr:to>
    <xdr:pic>
      <xdr:nvPicPr>
        <xdr:cNvPr id="6" name="Imagen 1628369404" descr="Un conjunto de letras blancas en un fondo blanco&#10;&#10;Descripción generada automáticamente con confianza media">
          <a:extLst>
            <a:ext uri="{FF2B5EF4-FFF2-40B4-BE49-F238E27FC236}">
              <a16:creationId xmlns:a16="http://schemas.microsoft.com/office/drawing/2014/main" id="{13439043-AFF7-47F0-9F9B-40A90BEE0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026" y="375674"/>
          <a:ext cx="1170386" cy="522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55085</xdr:colOff>
      <xdr:row>1</xdr:row>
      <xdr:rowOff>64265</xdr:rowOff>
    </xdr:from>
    <xdr:to>
      <xdr:col>1</xdr:col>
      <xdr:colOff>951322</xdr:colOff>
      <xdr:row>5</xdr:row>
      <xdr:rowOff>122516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98A1D5B-4D65-4EF6-911F-13451DF300DB}"/>
            </a:ext>
            <a:ext uri="{147F2762-F138-4A5C-976F-8EAC2B608ADB}">
              <a16:predDERef xmlns:a16="http://schemas.microsoft.com/office/drawing/2014/main" pred="{9172755A-B3A2-4854-BB3C-9081A0231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85" y="247145"/>
          <a:ext cx="1307717" cy="789771"/>
        </a:xfrm>
        <a:prstGeom prst="rect">
          <a:avLst/>
        </a:prstGeom>
      </xdr:spPr>
    </xdr:pic>
    <xdr:clientData/>
  </xdr:twoCellAnchor>
  <xdr:twoCellAnchor>
    <xdr:from>
      <xdr:col>1</xdr:col>
      <xdr:colOff>1136546</xdr:colOff>
      <xdr:row>1</xdr:row>
      <xdr:rowOff>192794</xdr:rowOff>
    </xdr:from>
    <xdr:to>
      <xdr:col>1</xdr:col>
      <xdr:colOff>2306932</xdr:colOff>
      <xdr:row>3</xdr:row>
      <xdr:rowOff>36722</xdr:rowOff>
    </xdr:to>
    <xdr:pic>
      <xdr:nvPicPr>
        <xdr:cNvPr id="8" name="Imagen 1628369404" descr="Un conjunto de letras blancas en un fondo blanco&#10;&#10;Descripción generada automáticamente con confianza media">
          <a:extLst>
            <a:ext uri="{FF2B5EF4-FFF2-40B4-BE49-F238E27FC236}">
              <a16:creationId xmlns:a16="http://schemas.microsoft.com/office/drawing/2014/main" id="{1AAC5F03-3BD0-4E75-9D80-60EEFCBDB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026" y="375674"/>
          <a:ext cx="1170386" cy="522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55085</xdr:colOff>
      <xdr:row>1</xdr:row>
      <xdr:rowOff>64265</xdr:rowOff>
    </xdr:from>
    <xdr:to>
      <xdr:col>1</xdr:col>
      <xdr:colOff>951322</xdr:colOff>
      <xdr:row>5</xdr:row>
      <xdr:rowOff>122516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F1818E7-B56F-4219-BB40-D54321220C57}"/>
            </a:ext>
            <a:ext uri="{147F2762-F138-4A5C-976F-8EAC2B608ADB}">
              <a16:predDERef xmlns:a16="http://schemas.microsoft.com/office/drawing/2014/main" pred="{9172755A-B3A2-4854-BB3C-9081A0231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85" y="247145"/>
          <a:ext cx="1307717" cy="789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AACE7-9617-4C4A-97B1-01EECBD2B1AF}">
  <dimension ref="A2:O40"/>
  <sheetViews>
    <sheetView tabSelected="1" workbookViewId="0">
      <selection activeCell="H25" sqref="H25"/>
    </sheetView>
  </sheetViews>
  <sheetFormatPr baseColWidth="10" defaultColWidth="11.5703125" defaultRowHeight="16.5" x14ac:dyDescent="0.3"/>
  <cols>
    <col min="1" max="1" width="6" style="8" customWidth="1"/>
    <col min="2" max="2" width="45.42578125" style="8" customWidth="1"/>
    <col min="3" max="10" width="11.5703125" style="8"/>
    <col min="11" max="11" width="11.7109375" style="8" customWidth="1"/>
    <col min="12" max="14" width="11.5703125" style="8"/>
    <col min="15" max="15" width="17.140625" style="8" customWidth="1"/>
    <col min="16" max="16384" width="11.5703125" style="8"/>
  </cols>
  <sheetData>
    <row r="2" spans="1:15" ht="30" customHeight="1" x14ac:dyDescent="0.3">
      <c r="A2" s="1"/>
      <c r="B2" s="2"/>
      <c r="C2" s="3" t="s">
        <v>0</v>
      </c>
      <c r="D2" s="4"/>
      <c r="E2" s="4"/>
      <c r="F2" s="4"/>
      <c r="G2" s="4"/>
      <c r="H2" s="4"/>
      <c r="I2" s="4"/>
      <c r="J2" s="4"/>
      <c r="K2" s="4"/>
      <c r="L2" s="4"/>
      <c r="M2" s="5"/>
      <c r="N2" s="6" t="s">
        <v>1</v>
      </c>
      <c r="O2" s="7"/>
    </row>
    <row r="3" spans="1:15" ht="23.45" customHeight="1" x14ac:dyDescent="0.3">
      <c r="A3" s="9"/>
      <c r="B3" s="10"/>
      <c r="C3" s="11" t="s">
        <v>2</v>
      </c>
      <c r="D3" s="12"/>
      <c r="E3" s="12"/>
      <c r="F3" s="12"/>
      <c r="G3" s="12"/>
      <c r="H3" s="12"/>
      <c r="I3" s="12"/>
      <c r="J3" s="12"/>
      <c r="K3" s="12"/>
      <c r="L3" s="12"/>
      <c r="M3" s="13"/>
      <c r="N3" s="14" t="s">
        <v>3</v>
      </c>
      <c r="O3" s="15"/>
    </row>
    <row r="4" spans="1:15" ht="16.149999999999999" customHeight="1" x14ac:dyDescent="0.3">
      <c r="A4" s="16"/>
      <c r="B4" s="17"/>
      <c r="C4" s="18" t="s">
        <v>4</v>
      </c>
      <c r="D4" s="19"/>
      <c r="E4" s="19"/>
      <c r="F4" s="19"/>
      <c r="G4" s="19"/>
      <c r="H4" s="19"/>
      <c r="I4" s="19"/>
      <c r="J4" s="19"/>
      <c r="K4" s="19"/>
      <c r="L4" s="19"/>
      <c r="M4" s="20"/>
      <c r="N4" s="21" t="s">
        <v>5</v>
      </c>
      <c r="O4" s="22"/>
    </row>
    <row r="6" spans="1:15" x14ac:dyDescent="0.3">
      <c r="B6" s="23" t="s">
        <v>6</v>
      </c>
      <c r="C6" s="24">
        <v>45383</v>
      </c>
      <c r="D6" s="24"/>
      <c r="E6" s="24"/>
      <c r="G6" s="23" t="s">
        <v>7</v>
      </c>
      <c r="H6" s="23"/>
      <c r="I6" s="23"/>
      <c r="J6" s="25" t="s">
        <v>52</v>
      </c>
      <c r="K6" s="25"/>
      <c r="L6" s="25"/>
      <c r="N6" s="26" t="s">
        <v>8</v>
      </c>
      <c r="O6" s="25">
        <v>2024</v>
      </c>
    </row>
    <row r="7" spans="1:15" s="27" customFormat="1" ht="3.75" customHeight="1" x14ac:dyDescent="0.3"/>
    <row r="8" spans="1:15" s="27" customFormat="1" x14ac:dyDescent="0.3"/>
    <row r="9" spans="1:15" ht="17.25" thickBot="1" x14ac:dyDescent="0.35">
      <c r="A9" s="28" t="s">
        <v>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</row>
    <row r="10" spans="1:15" x14ac:dyDescent="0.3">
      <c r="A10" s="31" t="s">
        <v>10</v>
      </c>
      <c r="B10" s="32" t="s">
        <v>11</v>
      </c>
      <c r="C10" s="33" t="s">
        <v>12</v>
      </c>
      <c r="D10" s="34"/>
      <c r="E10" s="35"/>
      <c r="F10" s="33" t="s">
        <v>13</v>
      </c>
      <c r="G10" s="34"/>
      <c r="H10" s="35"/>
      <c r="I10" s="33" t="s">
        <v>14</v>
      </c>
      <c r="J10" s="34"/>
      <c r="K10" s="35"/>
      <c r="L10" s="33" t="s">
        <v>15</v>
      </c>
      <c r="M10" s="34"/>
      <c r="N10" s="34"/>
      <c r="O10" s="36" t="s">
        <v>16</v>
      </c>
    </row>
    <row r="11" spans="1:15" ht="30" x14ac:dyDescent="0.3">
      <c r="A11" s="37"/>
      <c r="B11" s="38"/>
      <c r="C11" s="39" t="s">
        <v>17</v>
      </c>
      <c r="D11" s="40" t="s">
        <v>18</v>
      </c>
      <c r="E11" s="41" t="s">
        <v>19</v>
      </c>
      <c r="F11" s="39" t="s">
        <v>20</v>
      </c>
      <c r="G11" s="40" t="s">
        <v>21</v>
      </c>
      <c r="H11" s="41" t="s">
        <v>22</v>
      </c>
      <c r="I11" s="39" t="s">
        <v>23</v>
      </c>
      <c r="J11" s="40" t="s">
        <v>24</v>
      </c>
      <c r="K11" s="41" t="s">
        <v>25</v>
      </c>
      <c r="L11" s="39" t="s">
        <v>26</v>
      </c>
      <c r="M11" s="40" t="s">
        <v>27</v>
      </c>
      <c r="N11" s="42" t="s">
        <v>28</v>
      </c>
      <c r="O11" s="43"/>
    </row>
    <row r="12" spans="1:15" s="57" customFormat="1" x14ac:dyDescent="0.3">
      <c r="A12" s="44">
        <v>1</v>
      </c>
      <c r="B12" s="45" t="s">
        <v>29</v>
      </c>
      <c r="C12" s="46">
        <v>497</v>
      </c>
      <c r="D12" s="47">
        <v>3457</v>
      </c>
      <c r="E12" s="48">
        <v>4449</v>
      </c>
      <c r="F12" s="49">
        <v>1780</v>
      </c>
      <c r="G12" s="50">
        <v>3899</v>
      </c>
      <c r="H12" s="51">
        <v>6069</v>
      </c>
      <c r="I12" s="52"/>
      <c r="J12" s="53"/>
      <c r="K12" s="54"/>
      <c r="L12" s="52"/>
      <c r="M12" s="53"/>
      <c r="N12" s="55"/>
      <c r="O12" s="56">
        <f>SUM(C12:N12)</f>
        <v>20151</v>
      </c>
    </row>
    <row r="13" spans="1:15" s="57" customFormat="1" x14ac:dyDescent="0.3">
      <c r="A13" s="44">
        <v>2</v>
      </c>
      <c r="B13" s="45" t="s">
        <v>30</v>
      </c>
      <c r="C13" s="46">
        <v>622</v>
      </c>
      <c r="D13" s="47">
        <v>1718</v>
      </c>
      <c r="E13" s="48">
        <v>3581</v>
      </c>
      <c r="F13" s="49">
        <v>4805</v>
      </c>
      <c r="G13" s="50">
        <v>2349</v>
      </c>
      <c r="H13" s="51">
        <v>1573</v>
      </c>
      <c r="I13" s="52"/>
      <c r="J13" s="53"/>
      <c r="K13" s="54"/>
      <c r="L13" s="52"/>
      <c r="M13" s="53"/>
      <c r="N13" s="55"/>
      <c r="O13" s="56">
        <f t="shared" ref="O13:O25" si="0">SUM(C13:N13)</f>
        <v>14648</v>
      </c>
    </row>
    <row r="14" spans="1:15" s="57" customFormat="1" x14ac:dyDescent="0.3">
      <c r="A14" s="44">
        <v>3</v>
      </c>
      <c r="B14" s="45" t="s">
        <v>31</v>
      </c>
      <c r="C14" s="46">
        <v>858</v>
      </c>
      <c r="D14" s="47">
        <v>3883</v>
      </c>
      <c r="E14" s="48">
        <v>5442</v>
      </c>
      <c r="F14" s="49">
        <v>7512</v>
      </c>
      <c r="G14" s="50">
        <v>6665</v>
      </c>
      <c r="H14" s="51">
        <v>6745</v>
      </c>
      <c r="I14" s="52"/>
      <c r="J14" s="53"/>
      <c r="K14" s="54"/>
      <c r="L14" s="52"/>
      <c r="M14" s="53"/>
      <c r="N14" s="55"/>
      <c r="O14" s="56">
        <f t="shared" si="0"/>
        <v>31105</v>
      </c>
    </row>
    <row r="15" spans="1:15" s="57" customFormat="1" x14ac:dyDescent="0.3">
      <c r="A15" s="44">
        <v>4</v>
      </c>
      <c r="B15" s="45" t="s">
        <v>32</v>
      </c>
      <c r="C15" s="46">
        <v>0</v>
      </c>
      <c r="D15" s="47">
        <v>0</v>
      </c>
      <c r="E15" s="48">
        <v>0</v>
      </c>
      <c r="F15" s="49">
        <v>0</v>
      </c>
      <c r="G15" s="50">
        <v>0</v>
      </c>
      <c r="H15" s="51">
        <v>0</v>
      </c>
      <c r="I15" s="52"/>
      <c r="J15" s="53"/>
      <c r="K15" s="54"/>
      <c r="L15" s="52"/>
      <c r="M15" s="53"/>
      <c r="N15" s="55"/>
      <c r="O15" s="56">
        <f t="shared" si="0"/>
        <v>0</v>
      </c>
    </row>
    <row r="16" spans="1:15" s="57" customFormat="1" x14ac:dyDescent="0.3">
      <c r="A16" s="44">
        <v>5</v>
      </c>
      <c r="B16" s="45" t="s">
        <v>33</v>
      </c>
      <c r="C16" s="46">
        <v>8204</v>
      </c>
      <c r="D16" s="47">
        <v>6860</v>
      </c>
      <c r="E16" s="48">
        <v>15002</v>
      </c>
      <c r="F16" s="49">
        <v>11094</v>
      </c>
      <c r="G16" s="50">
        <v>10906</v>
      </c>
      <c r="H16" s="51">
        <v>13523</v>
      </c>
      <c r="I16" s="52"/>
      <c r="J16" s="53"/>
      <c r="K16" s="54"/>
      <c r="L16" s="52"/>
      <c r="M16" s="53"/>
      <c r="N16" s="55"/>
      <c r="O16" s="56">
        <f t="shared" si="0"/>
        <v>65589</v>
      </c>
    </row>
    <row r="17" spans="1:15" s="57" customFormat="1" x14ac:dyDescent="0.3">
      <c r="A17" s="44">
        <v>6</v>
      </c>
      <c r="B17" s="45" t="s">
        <v>34</v>
      </c>
      <c r="C17" s="46">
        <v>0</v>
      </c>
      <c r="D17" s="47">
        <v>0</v>
      </c>
      <c r="E17" s="48">
        <v>12765</v>
      </c>
      <c r="F17" s="49">
        <v>34798</v>
      </c>
      <c r="G17" s="50">
        <v>13386</v>
      </c>
      <c r="H17" s="51">
        <v>20427</v>
      </c>
      <c r="I17" s="52"/>
      <c r="J17" s="53"/>
      <c r="K17" s="54"/>
      <c r="L17" s="52"/>
      <c r="M17" s="53"/>
      <c r="N17" s="55"/>
      <c r="O17" s="56">
        <f t="shared" si="0"/>
        <v>81376</v>
      </c>
    </row>
    <row r="18" spans="1:15" s="57" customFormat="1" x14ac:dyDescent="0.3">
      <c r="A18" s="44">
        <v>7</v>
      </c>
      <c r="B18" s="45" t="s">
        <v>35</v>
      </c>
      <c r="C18" s="46">
        <v>762</v>
      </c>
      <c r="D18" s="47">
        <v>1559</v>
      </c>
      <c r="E18" s="48">
        <v>528</v>
      </c>
      <c r="F18" s="49">
        <v>1896</v>
      </c>
      <c r="G18" s="50">
        <v>1079</v>
      </c>
      <c r="H18" s="51">
        <v>1571</v>
      </c>
      <c r="I18" s="52"/>
      <c r="J18" s="53"/>
      <c r="K18" s="54"/>
      <c r="L18" s="52"/>
      <c r="M18" s="53"/>
      <c r="N18" s="55"/>
      <c r="O18" s="56">
        <f t="shared" si="0"/>
        <v>7395</v>
      </c>
    </row>
    <row r="19" spans="1:15" s="57" customFormat="1" x14ac:dyDescent="0.3">
      <c r="A19" s="44">
        <v>8</v>
      </c>
      <c r="B19" s="45" t="s">
        <v>36</v>
      </c>
      <c r="C19" s="46">
        <v>0</v>
      </c>
      <c r="D19" s="47">
        <v>150</v>
      </c>
      <c r="E19" s="48">
        <v>469</v>
      </c>
      <c r="F19" s="49">
        <v>562</v>
      </c>
      <c r="G19" s="50">
        <v>567</v>
      </c>
      <c r="H19" s="51">
        <v>1368</v>
      </c>
      <c r="I19" s="52"/>
      <c r="J19" s="53"/>
      <c r="K19" s="54"/>
      <c r="L19" s="52"/>
      <c r="M19" s="53"/>
      <c r="N19" s="55"/>
      <c r="O19" s="56">
        <f t="shared" si="0"/>
        <v>3116</v>
      </c>
    </row>
    <row r="20" spans="1:15" s="57" customFormat="1" x14ac:dyDescent="0.3">
      <c r="A20" s="44">
        <v>9</v>
      </c>
      <c r="B20" s="45" t="s">
        <v>37</v>
      </c>
      <c r="C20" s="46">
        <v>4219</v>
      </c>
      <c r="D20" s="47">
        <v>4694</v>
      </c>
      <c r="E20" s="48">
        <v>5144</v>
      </c>
      <c r="F20" s="49">
        <v>4252</v>
      </c>
      <c r="G20" s="50">
        <v>6588</v>
      </c>
      <c r="H20" s="51">
        <v>4142</v>
      </c>
      <c r="I20" s="52"/>
      <c r="J20" s="53"/>
      <c r="K20" s="54"/>
      <c r="L20" s="52"/>
      <c r="M20" s="53"/>
      <c r="N20" s="55"/>
      <c r="O20" s="56">
        <f t="shared" si="0"/>
        <v>29039</v>
      </c>
    </row>
    <row r="21" spans="1:15" s="57" customFormat="1" x14ac:dyDescent="0.3">
      <c r="A21" s="44">
        <v>10</v>
      </c>
      <c r="B21" s="45" t="s">
        <v>38</v>
      </c>
      <c r="C21" s="46">
        <v>76</v>
      </c>
      <c r="D21" s="47">
        <v>315</v>
      </c>
      <c r="E21" s="48">
        <v>813</v>
      </c>
      <c r="F21" s="49">
        <v>611</v>
      </c>
      <c r="G21" s="50">
        <v>731</v>
      </c>
      <c r="H21" s="51">
        <v>385</v>
      </c>
      <c r="I21" s="52"/>
      <c r="J21" s="53"/>
      <c r="K21" s="54"/>
      <c r="L21" s="52"/>
      <c r="M21" s="53"/>
      <c r="N21" s="55"/>
      <c r="O21" s="56">
        <f t="shared" si="0"/>
        <v>2931</v>
      </c>
    </row>
    <row r="22" spans="1:15" s="57" customFormat="1" x14ac:dyDescent="0.3">
      <c r="A22" s="44">
        <v>11</v>
      </c>
      <c r="B22" s="45" t="s">
        <v>39</v>
      </c>
      <c r="C22" s="46">
        <v>2427</v>
      </c>
      <c r="D22" s="47">
        <v>4461</v>
      </c>
      <c r="E22" s="48">
        <v>6974</v>
      </c>
      <c r="F22" s="49">
        <v>5237</v>
      </c>
      <c r="G22" s="50">
        <v>6003</v>
      </c>
      <c r="H22" s="51">
        <v>6192</v>
      </c>
      <c r="I22" s="52"/>
      <c r="J22" s="53"/>
      <c r="K22" s="54"/>
      <c r="L22" s="52"/>
      <c r="M22" s="53"/>
      <c r="N22" s="55"/>
      <c r="O22" s="56">
        <f t="shared" si="0"/>
        <v>31294</v>
      </c>
    </row>
    <row r="23" spans="1:15" s="57" customFormat="1" x14ac:dyDescent="0.3">
      <c r="A23" s="44">
        <v>12</v>
      </c>
      <c r="B23" s="45" t="s">
        <v>40</v>
      </c>
      <c r="C23" s="46">
        <v>216</v>
      </c>
      <c r="D23" s="47">
        <v>146</v>
      </c>
      <c r="E23" s="48">
        <v>233</v>
      </c>
      <c r="F23" s="49">
        <v>152</v>
      </c>
      <c r="G23" s="50">
        <v>105</v>
      </c>
      <c r="H23" s="51">
        <v>705</v>
      </c>
      <c r="I23" s="52"/>
      <c r="J23" s="53"/>
      <c r="K23" s="54"/>
      <c r="L23" s="52"/>
      <c r="M23" s="53"/>
      <c r="N23" s="55"/>
      <c r="O23" s="56">
        <f t="shared" si="0"/>
        <v>1557</v>
      </c>
    </row>
    <row r="24" spans="1:15" s="57" customFormat="1" x14ac:dyDescent="0.3">
      <c r="A24" s="44">
        <v>13</v>
      </c>
      <c r="B24" s="45" t="s">
        <v>41</v>
      </c>
      <c r="C24" s="46">
        <v>579</v>
      </c>
      <c r="D24" s="47">
        <v>572</v>
      </c>
      <c r="E24" s="48">
        <v>964</v>
      </c>
      <c r="F24" s="49">
        <v>1654</v>
      </c>
      <c r="G24" s="50">
        <v>1039</v>
      </c>
      <c r="H24" s="51">
        <v>533</v>
      </c>
      <c r="I24" s="52"/>
      <c r="J24" s="53"/>
      <c r="K24" s="54"/>
      <c r="L24" s="52"/>
      <c r="M24" s="53"/>
      <c r="N24" s="55"/>
      <c r="O24" s="56">
        <f t="shared" si="0"/>
        <v>5341</v>
      </c>
    </row>
    <row r="25" spans="1:15" s="57" customFormat="1" x14ac:dyDescent="0.3">
      <c r="A25" s="44">
        <v>14</v>
      </c>
      <c r="B25" s="45" t="s">
        <v>42</v>
      </c>
      <c r="C25" s="46">
        <v>11917</v>
      </c>
      <c r="D25" s="47">
        <v>10126</v>
      </c>
      <c r="E25" s="48">
        <v>13176</v>
      </c>
      <c r="F25" s="49">
        <v>10306</v>
      </c>
      <c r="G25" s="50">
        <v>7254</v>
      </c>
      <c r="H25" s="51">
        <v>6863</v>
      </c>
      <c r="I25" s="52"/>
      <c r="J25" s="53"/>
      <c r="K25" s="54"/>
      <c r="L25" s="52"/>
      <c r="M25" s="53"/>
      <c r="N25" s="55"/>
      <c r="O25" s="56">
        <f t="shared" si="0"/>
        <v>59642</v>
      </c>
    </row>
    <row r="26" spans="1:15" ht="15" customHeight="1" thickBot="1" x14ac:dyDescent="0.35">
      <c r="A26" s="58" t="s">
        <v>43</v>
      </c>
      <c r="B26" s="59"/>
      <c r="C26" s="60">
        <f t="shared" ref="C26:N26" si="1">SUM(C12:C25)</f>
        <v>30377</v>
      </c>
      <c r="D26" s="61">
        <f t="shared" si="1"/>
        <v>37941</v>
      </c>
      <c r="E26" s="59">
        <f t="shared" si="1"/>
        <v>69540</v>
      </c>
      <c r="F26" s="60">
        <f t="shared" si="1"/>
        <v>84659</v>
      </c>
      <c r="G26" s="61">
        <f t="shared" si="1"/>
        <v>60571</v>
      </c>
      <c r="H26" s="59">
        <f t="shared" si="1"/>
        <v>70096</v>
      </c>
      <c r="I26" s="60">
        <f t="shared" si="1"/>
        <v>0</v>
      </c>
      <c r="J26" s="61">
        <f t="shared" si="1"/>
        <v>0</v>
      </c>
      <c r="K26" s="59">
        <f t="shared" si="1"/>
        <v>0</v>
      </c>
      <c r="L26" s="62">
        <f t="shared" si="1"/>
        <v>0</v>
      </c>
      <c r="M26" s="63">
        <f t="shared" si="1"/>
        <v>0</v>
      </c>
      <c r="N26" s="64">
        <f t="shared" si="1"/>
        <v>0</v>
      </c>
      <c r="O26" s="65">
        <f>SUM(O12:O25)</f>
        <v>353184</v>
      </c>
    </row>
    <row r="27" spans="1:15" ht="15" customHeight="1" thickBot="1" x14ac:dyDescent="0.35">
      <c r="A27" s="66" t="s">
        <v>44</v>
      </c>
      <c r="B27" s="67"/>
      <c r="C27" s="68">
        <f>+C26+D26+E26</f>
        <v>137858</v>
      </c>
      <c r="D27" s="69"/>
      <c r="E27" s="70"/>
      <c r="F27" s="68">
        <f>+F26+G26+H26</f>
        <v>215326</v>
      </c>
      <c r="G27" s="69"/>
      <c r="H27" s="70"/>
      <c r="I27" s="68">
        <f>+I26+J26+K26</f>
        <v>0</v>
      </c>
      <c r="J27" s="69"/>
      <c r="K27" s="70"/>
      <c r="L27" s="71">
        <f>+L26+M26+N26</f>
        <v>0</v>
      </c>
      <c r="M27" s="72"/>
      <c r="N27" s="72"/>
      <c r="O27" s="73">
        <f>SUM(C27:L27)</f>
        <v>353184</v>
      </c>
    </row>
    <row r="28" spans="1:15" x14ac:dyDescent="0.3">
      <c r="A28" s="8" t="s">
        <v>45</v>
      </c>
    </row>
    <row r="31" spans="1:15" x14ac:dyDescent="0.3">
      <c r="B31" s="8" t="s">
        <v>46</v>
      </c>
      <c r="J31" s="8" t="s">
        <v>47</v>
      </c>
    </row>
    <row r="34" spans="1:15" x14ac:dyDescent="0.3">
      <c r="B34" s="74"/>
      <c r="J34" s="75"/>
      <c r="K34" s="75"/>
      <c r="L34" s="75"/>
      <c r="M34" s="75"/>
    </row>
    <row r="35" spans="1:15" x14ac:dyDescent="0.3">
      <c r="B35" s="76" t="s">
        <v>48</v>
      </c>
      <c r="J35" s="77" t="s">
        <v>49</v>
      </c>
      <c r="K35" s="77"/>
      <c r="L35" s="77"/>
      <c r="M35" s="77"/>
    </row>
    <row r="36" spans="1:15" x14ac:dyDescent="0.3">
      <c r="B36" s="78" t="s">
        <v>50</v>
      </c>
      <c r="J36" s="78" t="s">
        <v>51</v>
      </c>
    </row>
    <row r="39" spans="1:15" ht="5.25" customHeight="1" x14ac:dyDescent="0.3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</row>
    <row r="40" spans="1:15" ht="11.25" customHeight="1" x14ac:dyDescent="0.3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</row>
  </sheetData>
  <dataValidations count="3">
    <dataValidation type="whole" operator="greaterThanOrEqual" allowBlank="1" showInputMessage="1" showErrorMessage="1" sqref="C12:O27" xr:uid="{A3BA9D8E-1892-4C7D-9847-6AF01BE32F2D}">
      <formula1>0</formula1>
    </dataValidation>
    <dataValidation type="whole" operator="greaterThanOrEqual" allowBlank="1" showInputMessage="1" showErrorMessage="1" sqref="O6" xr:uid="{50213CA6-AD0D-4D50-869B-930B08A8C9ED}">
      <formula1>2023</formula1>
    </dataValidation>
    <dataValidation type="list" allowBlank="1" showInputMessage="1" showErrorMessage="1" sqref="J6:L6" xr:uid="{A388FCC7-C810-4B6F-B55F-F839D26A465A}">
      <formula1>"Enero - Diciembre (anual), Enero - Marzo (T-1), Abril - Junio (T-2), Julio - Septiembre (T-3), Octubre - Diciembre (T-4)"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Layo</dc:creator>
  <cp:lastModifiedBy>Laura Núñez</cp:lastModifiedBy>
  <dcterms:created xsi:type="dcterms:W3CDTF">2024-07-09T14:20:21Z</dcterms:created>
  <dcterms:modified xsi:type="dcterms:W3CDTF">2024-07-18T15:40:58Z</dcterms:modified>
</cp:coreProperties>
</file>