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7-Julio\"/>
    </mc:Choice>
  </mc:AlternateContent>
  <xr:revisionPtr revIDLastSave="0" documentId="13_ncr:1_{4459FE66-C51F-4CF1-8ECC-8CEA59D7EE93}" xr6:coauthVersionLast="47" xr6:coauthVersionMax="47" xr10:uidLastSave="{00000000-0000-0000-0000-000000000000}"/>
  <bookViews>
    <workbookView xWindow="-120" yWindow="-120" windowWidth="20730" windowHeight="11040" xr2:uid="{805956AF-49C1-4BF3-8605-72BD531B369A}"/>
  </bookViews>
  <sheets>
    <sheet name="Tramite de Pension " sheetId="2" r:id="rId1"/>
  </sheets>
  <definedNames>
    <definedName name="_xlnm._FilterDatabase" localSheetId="0" hidden="1">'Tramite de Pension '!$A$9:$K$11</definedName>
    <definedName name="_xlnm.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B12" i="2"/>
</calcChain>
</file>

<file path=xl/sharedStrings.xml><?xml version="1.0" encoding="utf-8"?>
<sst xmlns="http://schemas.openxmlformats.org/spreadsheetml/2006/main" count="29" uniqueCount="27">
  <si>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</si>
  <si>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</si>
  <si>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</si>
  <si>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</si>
  <si>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</si>
  <si>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</si>
  <si>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</si>
  <si>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</si>
  <si>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</si>
  <si>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</si>
  <si>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</si>
  <si>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</si>
  <si>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</si>
  <si>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</si>
  <si>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Total</t>
  </si>
  <si>
    <t>Petra Pérez</t>
  </si>
  <si>
    <t>Encargada de Recursos Humanos</t>
  </si>
  <si>
    <t>M</t>
  </si>
  <si>
    <t>GUARDIAN</t>
  </si>
  <si>
    <t>CONFESOR DE LA ROSA</t>
  </si>
  <si>
    <t>VIGILANTE</t>
  </si>
  <si>
    <t>RAFAEL ENRIQUE RAMIREZ</t>
  </si>
  <si>
    <t>FIJO</t>
  </si>
  <si>
    <t>MUSEO FARO A COLON -DGMUSEO</t>
  </si>
  <si>
    <t xml:space="preserve"> </t>
  </si>
  <si>
    <t>10/08/2023</t>
  </si>
  <si>
    <t>REPORTE DE TRAMITE DE PENSION - CORRESPONDIENTE AL MES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</si>
</sst>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43" fontId="9" fillId="0" borderId="0" xfId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2476500</xdr:colOff>
      <xdr:row>7</xdr:row>
      <xdr:rowOff>62051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2333625" cy="136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2" totalsRowCount="1" headerRowDxfId="23" dataDxfId="22" tableBorderDxfId="21" headerRowCellStyle="Millares" dataCellStyle="Millares">
  <sortState xmlns:xlrd2="http://schemas.microsoft.com/office/spreadsheetml/2017/richdata2" ref="A10:K11">
    <sortCondition descending="1" ref="E9:E11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9" totalsRowDxfId="18"/>
    <tableColumn id="3" xr3:uid="{91180E5F-D788-45B6-A42A-FEAA77051D30}" name="DIRECCIÓN O DEPARTAMENTO" dataDxfId="17" totalsRowDxfId="16"/>
    <tableColumn id="4" xr3:uid="{F3ADF675-E421-497F-A056-A0DC8941DA9F}" name="CATEGORIA DEL SERVIDOR" dataDxfId="15" totalsRowDxfId="14"/>
    <tableColumn id="7" xr3:uid="{2C1E74ED-7CFB-422F-A1DD-438B9F195134}" name="INGRESO BRUTO" totalsRowFunction="sum" dataDxfId="13" totalsRowDxfId="12" dataCellStyle="Millares"/>
    <tableColumn id="8" xr3:uid="{4DA32A0E-798E-4903-A6EC-EDABB4942F2A}" name="ISR" totalsRowFunction="sum" dataDxfId="11" totalsRowDxfId="10" dataCellStyle="Millares"/>
    <tableColumn id="9" xr3:uid="{6247086E-E9EA-458A-8AD7-D13CDDD335AE}" name="SFS" totalsRowFunction="sum" dataDxfId="9" totalsRowDxfId="8" dataCellStyle="Millares"/>
    <tableColumn id="10" xr3:uid="{4949FF40-9275-45FE-A7E1-206A7AB6D0C5}" name="AFP" totalsRowFunction="sum" dataDxfId="7" totalsRowDxfId="6" dataCellStyle="Millares"/>
    <tableColumn id="11" xr3:uid="{2A0579C9-7F01-4C69-A227-60461F57A892}" name="OTROS DESC" totalsRowFunction="sum" dataDxfId="5" totalsRowDxfId="4" dataCellStyle="Millares"/>
    <tableColumn id="12" xr3:uid="{074149E8-887B-4071-98C7-6DE209259326}" name="INGRESO NETO" totalsRowFunction="sum" dataDxfId="3" totalsRowDxfId="2" dataCellStyle="Millares"/>
    <tableColumn id="13" xr3:uid="{C9DDDD9A-6F4C-498D-86F3-3981DE5C5C86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0"/>
  <sheetViews>
    <sheetView tabSelected="1" workbookViewId="0">
      <selection activeCell="C19" sqref="C19"/>
    </sheetView>
  </sheetViews>
  <sheetFormatPr baseColWidth="10" defaultRowHeight="15" x14ac:dyDescent="0.25"/>
  <cols>
    <col min="1" max="1" width="38.7109375" bestFit="1" customWidth="1"/>
    <col min="2" max="2" width="23.5703125" bestFit="1" customWidth="1"/>
    <col min="3" max="3" width="37.140625" bestFit="1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7109375" bestFit="1" customWidth="1"/>
  </cols>
  <sheetData>
    <row r="1" spans="1:11" x14ac:dyDescent="0.25">
      <c r="J1" s="1" t="s">
        <v>25</v>
      </c>
    </row>
    <row r="2" spans="1:11" x14ac:dyDescent="0.25">
      <c r="J2" t="s">
        <v>24</v>
      </c>
    </row>
    <row r="4" spans="1:11" x14ac:dyDescent="0.25">
      <c r="B4" s="2" t="s">
        <v>0</v>
      </c>
    </row>
    <row r="5" spans="1:11" x14ac:dyDescent="0.25">
      <c r="B5" s="3" t="s">
        <v>1</v>
      </c>
    </row>
    <row r="6" spans="1:11" ht="15.75" x14ac:dyDescent="0.25">
      <c r="B6" s="4" t="s">
        <v>26</v>
      </c>
    </row>
    <row r="9" spans="1:11" ht="36" customHeight="1" x14ac:dyDescent="0.25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ht="17.25" customHeight="1" x14ac:dyDescent="0.25">
      <c r="A10" t="s">
        <v>19</v>
      </c>
      <c r="B10" s="9" t="s">
        <v>18</v>
      </c>
      <c r="C10" s="10" t="s">
        <v>23</v>
      </c>
      <c r="D10" s="10" t="s">
        <v>22</v>
      </c>
      <c r="E10" s="14">
        <v>10000</v>
      </c>
      <c r="F10" s="14">
        <v>0</v>
      </c>
      <c r="G10" s="11">
        <v>304</v>
      </c>
      <c r="H10" s="11">
        <v>287</v>
      </c>
      <c r="I10" s="11">
        <v>0</v>
      </c>
      <c r="J10" s="11">
        <v>9334</v>
      </c>
      <c r="K10" s="11" t="s">
        <v>17</v>
      </c>
    </row>
    <row r="11" spans="1:11" x14ac:dyDescent="0.25">
      <c r="A11" t="s">
        <v>21</v>
      </c>
      <c r="B11" s="9" t="s">
        <v>20</v>
      </c>
      <c r="C11" s="10" t="s">
        <v>13</v>
      </c>
      <c r="D11" s="10" t="s">
        <v>22</v>
      </c>
      <c r="E11" s="14">
        <v>10000</v>
      </c>
      <c r="F11" s="14">
        <v>0</v>
      </c>
      <c r="G11" s="11">
        <v>304</v>
      </c>
      <c r="H11" s="11">
        <v>287</v>
      </c>
      <c r="I11" s="11">
        <v>1546</v>
      </c>
      <c r="J11" s="11">
        <v>7738</v>
      </c>
      <c r="K11" s="11" t="s">
        <v>17</v>
      </c>
    </row>
    <row r="12" spans="1:11" x14ac:dyDescent="0.25">
      <c r="A12" t="s">
        <v>14</v>
      </c>
      <c r="B12" s="13">
        <f>SUBTOTAL(103,Tabla13[CARGO])</f>
        <v>2</v>
      </c>
      <c r="C12" s="10"/>
      <c r="D12" s="10"/>
      <c r="E12" s="12">
        <f>SUBTOTAL(109,Tabla13[INGRESO BRUTO])</f>
        <v>20000</v>
      </c>
      <c r="F12" s="12">
        <f>SUBTOTAL(109,Tabla13[ISR])</f>
        <v>0</v>
      </c>
      <c r="G12" s="12">
        <f>SUBTOTAL(109,Tabla13[SFS])</f>
        <v>608</v>
      </c>
      <c r="H12" s="12">
        <f>SUBTOTAL(109,Tabla13[AFP])</f>
        <v>574</v>
      </c>
      <c r="I12" s="12">
        <f>SUBTOTAL(109,Tabla13[OTROS DESC])</f>
        <v>1546</v>
      </c>
      <c r="J12" s="12">
        <f>SUBTOTAL(109,Tabla13[INGRESO NETO])</f>
        <v>17072</v>
      </c>
      <c r="K12" s="13"/>
    </row>
    <row r="13" spans="1:11" x14ac:dyDescent="0.25">
      <c r="C13" s="10"/>
      <c r="D13" s="10"/>
    </row>
    <row r="19" spans="1:1" ht="21" x14ac:dyDescent="0.25">
      <c r="A19" s="16" t="s">
        <v>15</v>
      </c>
    </row>
    <row r="20" spans="1:1" ht="18.75" x14ac:dyDescent="0.25">
      <c r="A20" s="15" t="s">
        <v>16</v>
      </c>
    </row>
  </sheetData>
  <pageMargins left="0.25" right="0.25" top="0.75" bottom="0.75" header="0.3" footer="0.3"/>
  <pageSetup paperSize="5" scale="83" fitToHeight="0" orientation="landscape" r:id="rId1"/>
  <headerFooter>
    <oddFooter>&amp;LSECCION. DE REGISTRO, CONTROL Y NOMINA&amp;C&amp;P&amp;R&amp;D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2023-08-14T15:16:38Z</cp:lastPrinted>
  <dcterms:created xsi:type="dcterms:W3CDTF">2023-04-10T16:54:35Z</dcterms:created>
  <dcterms:modified xsi:type="dcterms:W3CDTF">2023-08-14T15:16:40Z</dcterms:modified>
</cp:coreProperties>
</file>